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<sst xmlns="http://schemas.openxmlformats.org/spreadsheetml/2006/main" count="375">
  <si>
    <t>附表4-1</t>
  </si>
  <si>
    <t>收支预算总表</t>
  </si>
  <si>
    <t>部门/单位：山南市纪委监委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</si>
  <si>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</si>
  <si>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</si>
  <si>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</si>
  <si>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</si>
  <si>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</si>
  <si>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</si>
  <si>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</si>
  <si>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</si>
  <si>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</si>
  <si>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</si>
  <si>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</si>
  <si>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</si>
  <si>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</si>
  <si>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</si>
  <si>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</si>
  <si>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</si>
  <si>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</si>
  <si>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</si>
  <si>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</si>
  <si>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</si>
  <si>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</si>
  <si>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</si>
  <si>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</si>
  <si>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</si>
  <si>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</si>
  <si>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</si>
  <si>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</si>
  <si>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</si>
  <si>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</si>
  <si>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</si>
  <si>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</si>
  <si>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</si>
  <si>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</si>
  <si>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</si>
  <si>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</si>
  <si>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</si>
  <si>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</si>
  <si>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</si>
  <si>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</si>
  <si>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</si>
  <si>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</si>
  <si>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</si>
  <si>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</si>
  <si>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</si>
  <si>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</si>
  <si>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</si>
  <si>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</si>
  <si>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</si>
  <si>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</si>
  <si>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</si>
  <si>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部门：山南市纪委监委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</si>
  <si>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</si>
  <si>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</si>
  <si>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</si>
  <si>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</si>
  <si>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</si>
  <si>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</si>
  <si>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</si>
  <si>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</si>
  <si>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</si>
  <si>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</si>
  <si>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</si>
  <si>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</si>
  <si>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110</t>
  </si>
  <si>
    <r>
      <rPr>
        <sz val="11"/>
        <rFont val="宋体"/>
        <charset val="134"/>
      </rPr>
      <t>中共山南市纪律检查委员会</t>
    </r>
  </si>
  <si>
    <t>110001</t>
  </si>
  <si>
    <r>
      <rPr>
        <sz val="11"/>
        <rFont val="宋体"/>
        <charset val="134"/>
      </rPr>
      <t>中共山南市纪律检查委员会机关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</si>
  <si>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</si>
  <si>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</si>
  <si>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</si>
  <si>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</si>
  <si>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</si>
  <si>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</si>
  <si>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</si>
  <si>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</si>
  <si>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</si>
  <si>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</si>
  <si>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</si>
  <si>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</si>
  <si>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</si>
  <si>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</si>
  <si>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</si>
  <si>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20111</t>
  </si>
  <si>
    <r>
      <rPr>
        <sz val="11"/>
        <rFont val="宋体"/>
        <charset val="134"/>
      </rPr>
      <t>纪检监察事务</t>
    </r>
  </si>
  <si>
    <t>2011101</t>
  </si>
  <si>
    <r>
      <rPr>
        <sz val="11"/>
        <rFont val="宋体"/>
        <charset val="134"/>
      </rPr>
      <t>行政运行</t>
    </r>
  </si>
  <si>
    <t>2011104</t>
  </si>
  <si>
    <r>
      <rPr>
        <sz val="11"/>
        <rFont val="宋体"/>
        <charset val="134"/>
      </rPr>
      <t>大案要案查处</t>
    </r>
  </si>
  <si>
    <t>2011199</t>
  </si>
  <si>
    <r>
      <rPr>
        <sz val="11"/>
        <rFont val="宋体"/>
        <charset val="134"/>
      </rPr>
      <t>其他纪检监察事务支出</t>
    </r>
  </si>
  <si>
    <t>20131</t>
  </si>
  <si>
    <r>
      <rPr>
        <sz val="11"/>
        <rFont val="宋体"/>
        <charset val="134"/>
      </rPr>
      <t>党委办公厅（室）及相关机构事务</t>
    </r>
  </si>
  <si>
    <t>2013199</t>
  </si>
  <si>
    <r>
      <rPr>
        <sz val="11"/>
        <rFont val="宋体"/>
        <charset val="134"/>
      </rPr>
      <t>其他党委办公厅（室）及相关机构事务支出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</si>
  <si>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</si>
  <si>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</si>
  <si>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</si>
  <si>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</si>
  <si>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</si>
  <si>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</si>
  <si>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</si>
  <si>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</si>
  <si>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</si>
  <si>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</si>
  <si>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</si>
  <si>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</si>
  <si>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</si>
  <si>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</si>
  <si>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</si>
  <si>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</si>
  <si>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</si>
  <si>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</si>
  <si>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</si>
  <si>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</si>
  <si>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</si>
  <si>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</si>
  <si>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</si>
  <si>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</si>
  <si>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</si>
  <si>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</si>
  <si>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</si>
  <si>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</si>
  <si>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</si>
  <si>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</si>
  <si>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</si>
  <si>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</si>
  <si>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</si>
  <si>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</si>
  <si>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</si>
  <si>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</si>
  <si>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</si>
  <si>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</si>
  <si>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</si>
  <si>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</si>
  <si>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</si>
  <si>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</si>
  <si>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</si>
  <si>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</si>
  <si>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</si>
  <si>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</si>
  <si>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</si>
  <si>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</si>
  <si>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</si>
  <si>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</si>
  <si>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</si>
  <si>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</si>
  <si>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</si>
  <si>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</si>
  <si>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</si>
  <si>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</si>
  <si>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</si>
  <si>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</si>
  <si>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</si>
  <si>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</si>
  <si>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</si>
  <si>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</si>
  <si>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</si>
  <si>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</si>
  <si>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</si>
  <si>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</si>
  <si>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</si>
  <si>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</si>
  <si>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</si>
  <si>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</si>
  <si>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</si>
  <si>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</si>
  <si>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</si>
  <si>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</si>
  <si>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</si>
  <si>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</si>
  <si>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</si>
  <si>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</si>
  <si>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</si>
  <si>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</si>
  <si>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</si>
  <si>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</si>
  <si>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</si>
  <si>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</si>
  <si>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</si>
  <si>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</si>
  <si>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</si>
  <si>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</si>
  <si>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</si>
  <si>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</si>
  <si>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</si>
  <si>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</si>
  <si>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</si>
  <si>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</si>
  <si>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</si>
  <si>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</si>
  <si>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</si>
  <si>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宋体"/>
        <charset val="134"/>
      </rPr>
      <t>纪检监察事务</t>
    </r>
  </si>
  <si>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</si>
  <si>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>大案要案查处</t>
    </r>
  </si>
  <si>
    <r>
      <rPr>
        <sz val="11"/>
        <color rgb="FF000000"/>
        <rFont val="宋体"/>
        <charset val="134"/>
      </rPr>
      <t>其他纪检监察事务支出</t>
    </r>
  </si>
  <si>
    <r>
      <rPr>
        <sz val="11"/>
        <color rgb="FF000000"/>
        <rFont val="宋体"/>
        <charset val="134"/>
      </rPr>
      <t>党委办公厅（室）及相关机构事务</t>
    </r>
  </si>
  <si>
    <r>
      <rPr>
        <sz val="11"/>
        <color rgb="FF000000"/>
        <rFont val="宋体"/>
        <charset val="134"/>
      </rPr>
      <t>其他党委办公厅（室）及相关机构事务支出</t>
    </r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</si>
  <si>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</si>
  <si>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</si>
  <si>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</si>
  <si>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r>
      <rPr>
        <sz val="11"/>
        <color rgb="FF000000"/>
        <rFont val="宋体"/>
        <charset val="134"/>
      </rPr>
      <t>机关事业单位职业年金缴费支出</t>
    </r>
  </si>
  <si>
    <r>
      <rPr>
        <sz val="11"/>
        <color rgb="FF000000"/>
        <rFont val="宋体"/>
        <charset val="134"/>
      </rPr>
      <t>就业补助</t>
    </r>
  </si>
  <si>
    <r>
      <rPr>
        <sz val="11"/>
        <color rgb="FF000000"/>
        <rFont val="宋体"/>
        <charset val="134"/>
      </rPr>
      <t>公益性岗位补贴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</si>
  <si>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</si>
  <si>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</si>
  <si>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</si>
  <si>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r>
      <rPr>
        <sz val="11"/>
        <color rgb="FF000000"/>
        <rFont val="宋体"/>
        <charset val="134"/>
      </rPr>
      <t>公务员医疗补助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</si>
  <si>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</si>
  <si>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</si>
  <si>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</si>
  <si>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</si>
  <si>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</si>
  <si>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</si>
  <si>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</si>
  <si>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</si>
  <si>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</si>
  <si>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</si>
  <si>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</si>
  <si>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</si>
  <si>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</si>
  <si>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</si>
  <si>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</si>
  <si>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</si>
  <si>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</si>
  <si>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</si>
  <si>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</si>
  <si>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</si>
  <si>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</si>
  <si>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</si>
  <si>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</si>
  <si>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</si>
  <si>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</si>
  <si>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</si>
  <si>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</si>
  <si>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</si>
  <si>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</si>
  <si>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</si>
  <si>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</si>
  <si>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</si>
  <si>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</si>
  <si>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</si>
  <si>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</si>
  <si>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</si>
  <si>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</si>
  <si>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</si>
  <si>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</si>
  <si>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</si>
  <si>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</si>
  <si>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</si>
  <si>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</si>
  <si>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</si>
  <si>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</si>
  <si>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</si>
  <si>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</si>
  <si>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</si>
  <si>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</si>
  <si>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</si>
  <si>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</si>
  <si>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</si>
  <si>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</si>
  <si>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</si>
  <si>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</si>
  <si>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</si>
  <si>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</si>
  <si>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</si>
  <si>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</si>
  <si>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</si>
  <si>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</si>
  <si>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</si>
  <si>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</si>
  <si>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</si>
  <si>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</si>
  <si>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</si>
  <si>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</si>
  <si>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</si>
  <si>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</si>
  <si>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</si>
  <si>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</si>
  <si>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</si>
  <si>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30399</t>
  </si>
  <si>
    <t>其他对个人和家庭的补助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</si>
  <si>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</si>
  <si>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</si>
  <si>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</si>
  <si>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</si>
  <si>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</si>
  <si>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</si>
  <si>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</si>
  <si>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</si>
  <si>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</si>
  <si>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</si>
  <si>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</si>
  <si>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中共山南市纪律检查委员会</t>
  </si>
  <si>
    <t>中共山南市纪律检查委员会机关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</si>
  <si>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</si>
  <si>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</si>
  <si>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</si>
  <si>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</si>
  <si>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</si>
  <si>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</si>
  <si>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</si>
  <si>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</si>
  <si>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</si>
  <si>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</si>
  <si>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</si>
  <si>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</si>
  <si>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</si>
  <si>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</si>
  <si>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</si>
  <si>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</si>
  <si>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</si>
  <si>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</si>
  <si>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</si>
  <si>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</si>
  <si>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</si>
  <si>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</si>
  <si>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</si>
  <si>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</si>
  <si>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</si>
  <si>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</si>
  <si>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</si>
  <si>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</si>
  <si>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</si>
  <si>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</si>
  <si>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</si>
  <si>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</si>
  <si>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</si>
  <si>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</si>
  <si>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</si>
  <si>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</si>
  <si>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</si>
  <si>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</si>
  <si>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</si>
  <si>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</si>
  <si>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</si>
  <si>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</si>
  <si>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</si>
  <si>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</si>
  <si>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</si>
  <si>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</si>
  <si>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</si>
  <si>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</si>
  <si>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</si>
  <si>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</si>
  <si>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</si>
  <si>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</si>
  <si>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</si>
  <si>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</si>
  <si>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</si>
  <si>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</si>
  <si>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</si>
  <si>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</si>
  <si>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</si>
  <si>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</si>
  <si>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</si>
  <si>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</si>
  <si>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</si>
  <si>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t>54050022T000000073922-留置点业务（审查调查）经费</t>
  </si>
  <si>
    <t>110001-中共山南市纪律检查委员会机关</t>
  </si>
  <si>
    <t>54050021T000000050898-办案业务经费</t>
  </si>
  <si>
    <t>2-一次性项目</t>
  </si>
  <si>
    <t>54050024T000001505135-SNLZ中心项目经费</t>
  </si>
  <si>
    <t>54050021T000000051743-干部教育培训经费</t>
  </si>
  <si>
    <t>54050021T000000051719-宣传教育经费</t>
  </si>
  <si>
    <t>54050021T000000051791-党风政风监督工作经费</t>
  </si>
  <si>
    <t>54000024Y000001226291-网络租赁</t>
  </si>
  <si>
    <t>54000021Y000000005232-党建经费</t>
  </si>
  <si>
    <t>54050022T000000389322-谈话室及院内维修经费</t>
  </si>
  <si>
    <t>54050022T000000450007-专项业务经费</t>
  </si>
  <si>
    <t>54050024T000001428821-第一书记办实事经费</t>
  </si>
  <si>
    <t>54050024Y000001388347-驻村工作经费</t>
  </si>
  <si>
    <t>54050024T000001742383-中央政法纪检监察转移支付资金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</si>
</sst>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等线"/>
      <charset val="1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"/>
    </font>
    <font>
      <sz val="10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25" borderId="2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20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37" fillId="16" borderId="23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2" fillId="0" borderId="9" xfId="0" applyNumberFormat="1" applyFont="1" applyFill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workbookViewId="0">
      <pane ySplit="5" topLeftCell="A12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5"/>
      <c r="B1" s="35" t="s">
        <v>0</v>
      </c>
      <c r="C1" s="36"/>
      <c r="D1" s="36"/>
      <c r="E1" s="36"/>
      <c r="F1" s="47"/>
    </row>
    <row r="2" ht="19.9" customHeight="1" spans="1:6">
      <c r="A2" s="34"/>
      <c r="B2" s="3" t="s">
        <v>1</v>
      </c>
      <c r="C2" s="3"/>
      <c r="D2" s="3"/>
      <c r="E2" s="3"/>
      <c r="F2" s="17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34"/>
      <c r="B6" s="58" t="s">
        <v>8</v>
      </c>
      <c r="C6" s="52">
        <v>7438.19</v>
      </c>
      <c r="D6" s="58" t="s">
        <v>9</v>
      </c>
      <c r="E6" s="89">
        <v>6826.04</v>
      </c>
      <c r="F6" s="17"/>
    </row>
    <row r="7" ht="19.9" customHeight="1" spans="1:6">
      <c r="A7" s="34"/>
      <c r="B7" s="58" t="s">
        <v>10</v>
      </c>
      <c r="C7" s="52"/>
      <c r="D7" s="58" t="s">
        <v>11</v>
      </c>
      <c r="E7" s="52"/>
      <c r="F7" s="17"/>
    </row>
    <row r="8" ht="19.9" customHeight="1" spans="1:6">
      <c r="A8" s="34"/>
      <c r="B8" s="58" t="s">
        <v>12</v>
      </c>
      <c r="C8" s="52"/>
      <c r="D8" s="58" t="s">
        <v>13</v>
      </c>
      <c r="E8" s="52"/>
      <c r="F8" s="17"/>
    </row>
    <row r="9" ht="19.9" customHeight="1" spans="1:6">
      <c r="A9" s="34"/>
      <c r="B9" s="58" t="s">
        <v>14</v>
      </c>
      <c r="C9" s="52"/>
      <c r="D9" s="58" t="s">
        <v>15</v>
      </c>
      <c r="E9" s="52"/>
      <c r="F9" s="17"/>
    </row>
    <row r="10" ht="19.9" customHeight="1" spans="1:6">
      <c r="A10" s="34"/>
      <c r="B10" s="58" t="s">
        <v>16</v>
      </c>
      <c r="C10" s="52"/>
      <c r="D10" s="58" t="s">
        <v>17</v>
      </c>
      <c r="E10" s="52"/>
      <c r="F10" s="17"/>
    </row>
    <row r="11" ht="19.9" customHeight="1" spans="1:6">
      <c r="A11" s="34"/>
      <c r="B11" s="58" t="s">
        <v>18</v>
      </c>
      <c r="C11" s="52"/>
      <c r="D11" s="58" t="s">
        <v>19</v>
      </c>
      <c r="E11" s="52"/>
      <c r="F11" s="17"/>
    </row>
    <row r="12" ht="19.9" customHeight="1" spans="1:6">
      <c r="A12" s="34"/>
      <c r="B12" s="58" t="s">
        <v>20</v>
      </c>
      <c r="C12" s="52"/>
      <c r="D12" s="58" t="s">
        <v>21</v>
      </c>
      <c r="E12" s="52"/>
      <c r="F12" s="17"/>
    </row>
    <row r="13" ht="19.9" customHeight="1" spans="1:6">
      <c r="A13" s="34"/>
      <c r="B13" s="58" t="s">
        <v>22</v>
      </c>
      <c r="C13" s="52"/>
      <c r="D13" s="58" t="s">
        <v>23</v>
      </c>
      <c r="E13" s="89">
        <v>351.24</v>
      </c>
      <c r="F13" s="17"/>
    </row>
    <row r="14" ht="19.9" customHeight="1" spans="1:6">
      <c r="A14" s="34"/>
      <c r="B14" s="58" t="s">
        <v>24</v>
      </c>
      <c r="C14" s="52"/>
      <c r="D14" s="58" t="s">
        <v>25</v>
      </c>
      <c r="E14" s="52"/>
      <c r="F14" s="17"/>
    </row>
    <row r="15" ht="19.9" customHeight="1" spans="1:6">
      <c r="A15" s="34"/>
      <c r="B15" s="58" t="s">
        <v>26</v>
      </c>
      <c r="C15" s="52"/>
      <c r="D15" s="58" t="s">
        <v>27</v>
      </c>
      <c r="E15" s="89">
        <v>147.15</v>
      </c>
      <c r="F15" s="17"/>
    </row>
    <row r="16" ht="19.9" customHeight="1" spans="1:6">
      <c r="A16" s="34"/>
      <c r="B16" s="58" t="s">
        <v>26</v>
      </c>
      <c r="C16" s="52"/>
      <c r="D16" s="58" t="s">
        <v>28</v>
      </c>
      <c r="E16" s="52"/>
      <c r="F16" s="17"/>
    </row>
    <row r="17" ht="19.9" customHeight="1" spans="1:6">
      <c r="A17" s="34"/>
      <c r="B17" s="58" t="s">
        <v>26</v>
      </c>
      <c r="C17" s="52"/>
      <c r="D17" s="58" t="s">
        <v>29</v>
      </c>
      <c r="E17" s="52"/>
      <c r="F17" s="17"/>
    </row>
    <row r="18" ht="19.9" customHeight="1" spans="1:6">
      <c r="A18" s="34"/>
      <c r="B18" s="58" t="s">
        <v>26</v>
      </c>
      <c r="C18" s="52"/>
      <c r="D18" s="58" t="s">
        <v>30</v>
      </c>
      <c r="E18" s="52"/>
      <c r="F18" s="17"/>
    </row>
    <row r="19" ht="19.9" customHeight="1" spans="1:6">
      <c r="A19" s="34"/>
      <c r="B19" s="58" t="s">
        <v>26</v>
      </c>
      <c r="C19" s="52"/>
      <c r="D19" s="58" t="s">
        <v>31</v>
      </c>
      <c r="E19" s="52"/>
      <c r="F19" s="17"/>
    </row>
    <row r="20" ht="19.9" customHeight="1" spans="1:6">
      <c r="A20" s="34"/>
      <c r="B20" s="58" t="s">
        <v>26</v>
      </c>
      <c r="C20" s="52"/>
      <c r="D20" s="58" t="s">
        <v>32</v>
      </c>
      <c r="E20" s="52"/>
      <c r="F20" s="17"/>
    </row>
    <row r="21" ht="19.9" customHeight="1" spans="1:6">
      <c r="A21" s="34"/>
      <c r="B21" s="58" t="s">
        <v>26</v>
      </c>
      <c r="C21" s="52"/>
      <c r="D21" s="58" t="s">
        <v>33</v>
      </c>
      <c r="E21" s="52"/>
      <c r="F21" s="17"/>
    </row>
    <row r="22" ht="19.9" customHeight="1" spans="1:6">
      <c r="A22" s="34"/>
      <c r="B22" s="58" t="s">
        <v>26</v>
      </c>
      <c r="C22" s="52"/>
      <c r="D22" s="58" t="s">
        <v>34</v>
      </c>
      <c r="E22" s="52"/>
      <c r="F22" s="17"/>
    </row>
    <row r="23" ht="19.9" customHeight="1" spans="1:6">
      <c r="A23" s="34"/>
      <c r="B23" s="58" t="s">
        <v>26</v>
      </c>
      <c r="C23" s="52"/>
      <c r="D23" s="58" t="s">
        <v>35</v>
      </c>
      <c r="E23" s="52"/>
      <c r="F23" s="17"/>
    </row>
    <row r="24" ht="19.9" customHeight="1" spans="1:6">
      <c r="A24" s="34"/>
      <c r="B24" s="58" t="s">
        <v>26</v>
      </c>
      <c r="C24" s="52"/>
      <c r="D24" s="58" t="s">
        <v>36</v>
      </c>
      <c r="E24" s="52"/>
      <c r="F24" s="17"/>
    </row>
    <row r="25" ht="19.9" customHeight="1" spans="1:6">
      <c r="A25" s="34"/>
      <c r="B25" s="58" t="s">
        <v>26</v>
      </c>
      <c r="C25" s="52"/>
      <c r="D25" s="58" t="s">
        <v>37</v>
      </c>
      <c r="E25" s="89">
        <v>184.28</v>
      </c>
      <c r="F25" s="17"/>
    </row>
    <row r="26" ht="19.9" customHeight="1" spans="1:6">
      <c r="A26" s="34"/>
      <c r="B26" s="58" t="s">
        <v>26</v>
      </c>
      <c r="C26" s="52"/>
      <c r="D26" s="58" t="s">
        <v>38</v>
      </c>
      <c r="E26" s="52"/>
      <c r="F26" s="17"/>
    </row>
    <row r="27" ht="19.9" customHeight="1" spans="1:6">
      <c r="A27" s="34"/>
      <c r="B27" s="58" t="s">
        <v>26</v>
      </c>
      <c r="C27" s="52"/>
      <c r="D27" s="58" t="s">
        <v>39</v>
      </c>
      <c r="E27" s="52"/>
      <c r="F27" s="17"/>
    </row>
    <row r="28" ht="19.9" customHeight="1" spans="1:6">
      <c r="A28" s="34"/>
      <c r="B28" s="58" t="s">
        <v>26</v>
      </c>
      <c r="C28" s="52"/>
      <c r="D28" s="58" t="s">
        <v>40</v>
      </c>
      <c r="E28" s="52"/>
      <c r="F28" s="17"/>
    </row>
    <row r="29" ht="19.9" customHeight="1" spans="1:6">
      <c r="A29" s="34"/>
      <c r="B29" s="58" t="s">
        <v>26</v>
      </c>
      <c r="C29" s="52"/>
      <c r="D29" s="58" t="s">
        <v>41</v>
      </c>
      <c r="E29" s="52"/>
      <c r="F29" s="17"/>
    </row>
    <row r="30" ht="19.9" customHeight="1" spans="1:6">
      <c r="A30" s="34"/>
      <c r="B30" s="58" t="s">
        <v>26</v>
      </c>
      <c r="C30" s="52"/>
      <c r="D30" s="58" t="s">
        <v>42</v>
      </c>
      <c r="E30" s="52"/>
      <c r="F30" s="17"/>
    </row>
    <row r="31" ht="19.9" customHeight="1" spans="1:6">
      <c r="A31" s="34"/>
      <c r="B31" s="58" t="s">
        <v>26</v>
      </c>
      <c r="C31" s="52"/>
      <c r="D31" s="58" t="s">
        <v>43</v>
      </c>
      <c r="E31" s="52"/>
      <c r="F31" s="17"/>
    </row>
    <row r="32" ht="19.9" customHeight="1" spans="1:6">
      <c r="A32" s="34"/>
      <c r="B32" s="58" t="s">
        <v>26</v>
      </c>
      <c r="C32" s="52"/>
      <c r="D32" s="58" t="s">
        <v>44</v>
      </c>
      <c r="E32" s="52"/>
      <c r="F32" s="17"/>
    </row>
    <row r="33" ht="19.9" customHeight="1" spans="1:6">
      <c r="A33" s="34"/>
      <c r="B33" s="59" t="s">
        <v>45</v>
      </c>
      <c r="C33" s="11">
        <v>7438.19</v>
      </c>
      <c r="D33" s="59" t="s">
        <v>46</v>
      </c>
      <c r="E33" s="11">
        <f>SUM(E6:E32)</f>
        <v>7508.71</v>
      </c>
      <c r="F33" s="17"/>
    </row>
    <row r="34" ht="19.9" customHeight="1" spans="1:6">
      <c r="A34" s="34"/>
      <c r="B34" s="58" t="s">
        <v>47</v>
      </c>
      <c r="C34" s="52">
        <v>70.52</v>
      </c>
      <c r="D34" s="58" t="s">
        <v>48</v>
      </c>
      <c r="E34" s="52"/>
      <c r="F34" s="17"/>
    </row>
    <row r="35" ht="19.9" customHeight="1" spans="1:6">
      <c r="A35" s="34"/>
      <c r="B35" s="59" t="s">
        <v>49</v>
      </c>
      <c r="C35" s="11">
        <f>C33+C34</f>
        <v>7508.71</v>
      </c>
      <c r="D35" s="59" t="s">
        <v>50</v>
      </c>
      <c r="E35" s="11">
        <f>E33</f>
        <v>7508.71</v>
      </c>
      <c r="F35" s="17"/>
    </row>
    <row r="36" ht="8.45" customHeight="1" spans="1:6">
      <c r="A36" s="45"/>
      <c r="B36" s="46"/>
      <c r="C36" s="46"/>
      <c r="D36" s="46"/>
      <c r="E36" s="46"/>
      <c r="F36" s="60"/>
    </row>
    <row r="37" ht="14.25" customHeight="1" spans="2:5">
      <c r="B37" s="99"/>
      <c r="C37" s="99"/>
      <c r="D37" s="99"/>
      <c r="E37" s="99"/>
    </row>
    <row r="38" ht="14.25" customHeight="1" spans="2:5">
      <c r="B38" s="99"/>
      <c r="C38" s="99"/>
      <c r="D38" s="99"/>
      <c r="E38" s="99"/>
    </row>
    <row r="39" ht="14.25" customHeight="1" spans="2:5">
      <c r="B39" s="99"/>
      <c r="C39" s="99"/>
      <c r="D39" s="99"/>
      <c r="E39" s="99"/>
    </row>
    <row r="40" ht="14.25" customHeight="1" spans="2:5">
      <c r="B40" s="99"/>
      <c r="C40" s="99"/>
      <c r="D40" s="99"/>
      <c r="E40" s="99"/>
    </row>
    <row r="41" ht="14.25" customHeight="1" spans="2:5">
      <c r="B41" s="99"/>
      <c r="C41" s="99"/>
      <c r="D41" s="99"/>
      <c r="E41" s="99"/>
    </row>
    <row r="42" ht="14.25" customHeight="1" spans="2:5">
      <c r="B42" s="99"/>
      <c r="C42" s="99"/>
      <c r="D42" s="99"/>
      <c r="E42" s="99"/>
    </row>
    <row r="43" ht="14.25" customHeight="1" spans="2:5">
      <c r="B43" s="99"/>
      <c r="C43" s="99"/>
      <c r="D43" s="99"/>
      <c r="E43" s="99"/>
    </row>
    <row r="44" ht="14.25" customHeight="1" spans="2:5">
      <c r="B44" s="99"/>
      <c r="C44" s="99"/>
      <c r="D44" s="99"/>
      <c r="E44" s="9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workbookViewId="0">
      <pane xSplit="3" topLeftCell="D1" activePane="topRight" state="frozen"/>
      <selection/>
      <selection pane="topRight" activeCell="U7" sqref="U7"/>
    </sheetView>
  </sheetViews>
  <sheetFormatPr defaultColWidth="10" defaultRowHeight="13.5" outlineLevelRow="7"/>
  <cols>
    <col min="1" max="1" width="1.5" customWidth="1"/>
    <col min="2" max="2" width="7.625" customWidth="1"/>
    <col min="3" max="3" width="14.125" customWidth="1"/>
    <col min="4" max="4" width="9.25" customWidth="1"/>
    <col min="5" max="5" width="9" customWidth="1"/>
    <col min="6" max="6" width="10" customWidth="1"/>
    <col min="7" max="8" width="8.625" customWidth="1"/>
    <col min="9" max="9" width="6.625" customWidth="1"/>
    <col min="10" max="10" width="9" customWidth="1"/>
    <col min="11" max="11" width="8.875" customWidth="1"/>
    <col min="12" max="12" width="9" customWidth="1"/>
    <col min="13" max="13" width="8.375" customWidth="1"/>
    <col min="14" max="14" width="7.5" customWidth="1"/>
    <col min="15" max="15" width="7.875" customWidth="1"/>
    <col min="16" max="16" width="6.375" customWidth="1"/>
    <col min="17" max="17" width="1.5" customWidth="1"/>
    <col min="18" max="19" width="9.75" customWidth="1"/>
  </cols>
  <sheetData>
    <row r="1" ht="14.25" customHeight="1" spans="1:17">
      <c r="A1" s="36"/>
      <c r="B1" s="35" t="s">
        <v>51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7"/>
    </row>
    <row r="2" ht="19.9" customHeight="1" spans="1:17">
      <c r="A2" s="36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7.1" customHeight="1" spans="1:17">
      <c r="A3" s="38"/>
      <c r="B3" s="37" t="s">
        <v>53</v>
      </c>
      <c r="C3" s="37"/>
      <c r="D3" s="4"/>
      <c r="E3" s="4"/>
      <c r="F3" s="4"/>
      <c r="G3" s="4"/>
      <c r="H3" s="4"/>
      <c r="I3" s="4"/>
      <c r="J3" s="4"/>
      <c r="K3" s="4"/>
      <c r="L3" s="39" t="s">
        <v>3</v>
      </c>
      <c r="M3" s="39"/>
      <c r="N3" s="39"/>
      <c r="O3" s="39"/>
      <c r="P3" s="39"/>
      <c r="Q3" s="98"/>
    </row>
    <row r="4" ht="34" customHeight="1" spans="1:17">
      <c r="A4" s="34"/>
      <c r="B4" s="7" t="s">
        <v>54</v>
      </c>
      <c r="C4" s="86" t="s">
        <v>55</v>
      </c>
      <c r="D4" s="48" t="s">
        <v>56</v>
      </c>
      <c r="E4" s="48" t="s">
        <v>57</v>
      </c>
      <c r="F4" s="48"/>
      <c r="G4" s="48"/>
      <c r="H4" s="48"/>
      <c r="I4" s="48"/>
      <c r="J4" s="48"/>
      <c r="K4" s="48" t="s">
        <v>58</v>
      </c>
      <c r="L4" s="48"/>
      <c r="M4" s="48"/>
      <c r="N4" s="48"/>
      <c r="O4" s="48"/>
      <c r="P4" s="48"/>
      <c r="Q4" s="17"/>
    </row>
    <row r="5" ht="82" customHeight="1" spans="1:17">
      <c r="A5" s="6"/>
      <c r="B5" s="7"/>
      <c r="C5" s="86"/>
      <c r="D5" s="48"/>
      <c r="E5" s="48" t="s">
        <v>59</v>
      </c>
      <c r="F5" s="7" t="s">
        <v>60</v>
      </c>
      <c r="G5" s="7" t="s">
        <v>61</v>
      </c>
      <c r="H5" s="7" t="s">
        <v>62</v>
      </c>
      <c r="I5" s="7" t="s">
        <v>63</v>
      </c>
      <c r="J5" s="7" t="s">
        <v>64</v>
      </c>
      <c r="K5" s="48" t="s">
        <v>59</v>
      </c>
      <c r="L5" s="7" t="s">
        <v>60</v>
      </c>
      <c r="M5" s="7" t="s">
        <v>61</v>
      </c>
      <c r="N5" s="7" t="s">
        <v>62</v>
      </c>
      <c r="O5" s="7" t="s">
        <v>63</v>
      </c>
      <c r="P5" s="7" t="s">
        <v>64</v>
      </c>
      <c r="Q5" s="17"/>
    </row>
    <row r="6" ht="60" customHeight="1" spans="1:17">
      <c r="A6" s="34"/>
      <c r="B6" s="50" t="s">
        <v>65</v>
      </c>
      <c r="C6" s="50"/>
      <c r="D6" s="52">
        <f t="shared" ref="D6:F6" si="0">D7</f>
        <v>7508.71</v>
      </c>
      <c r="E6" s="52">
        <f t="shared" si="0"/>
        <v>7438.19</v>
      </c>
      <c r="F6" s="52">
        <f t="shared" si="0"/>
        <v>7438.19</v>
      </c>
      <c r="G6" s="52"/>
      <c r="H6" s="52"/>
      <c r="I6" s="52"/>
      <c r="J6" s="52"/>
      <c r="K6" s="52">
        <f>L6</f>
        <v>70.52</v>
      </c>
      <c r="L6" s="52">
        <v>70.52</v>
      </c>
      <c r="M6" s="52"/>
      <c r="N6" s="52"/>
      <c r="O6" s="52"/>
      <c r="P6" s="52"/>
      <c r="Q6" s="17"/>
    </row>
    <row r="7" ht="58" customHeight="1" spans="2:16">
      <c r="B7" s="96" t="s">
        <v>66</v>
      </c>
      <c r="C7" s="97" t="s">
        <v>67</v>
      </c>
      <c r="D7" s="89">
        <v>7508.71</v>
      </c>
      <c r="E7" s="89">
        <v>7438.19</v>
      </c>
      <c r="F7" s="89">
        <v>7438.19</v>
      </c>
      <c r="G7" s="15"/>
      <c r="H7" s="15"/>
      <c r="I7" s="15"/>
      <c r="J7" s="15"/>
      <c r="K7" s="15">
        <v>70.52</v>
      </c>
      <c r="L7" s="15">
        <v>70.52</v>
      </c>
      <c r="M7" s="15"/>
      <c r="N7" s="15"/>
      <c r="O7" s="15"/>
      <c r="P7" s="15"/>
    </row>
    <row r="8" ht="66" customHeight="1" spans="2:16">
      <c r="B8" s="96" t="s">
        <v>68</v>
      </c>
      <c r="C8" s="97" t="s">
        <v>69</v>
      </c>
      <c r="D8" s="89">
        <v>7508.71</v>
      </c>
      <c r="E8" s="89">
        <v>7438.19</v>
      </c>
      <c r="F8" s="89">
        <v>7438.19</v>
      </c>
      <c r="G8" s="15"/>
      <c r="H8" s="15"/>
      <c r="I8" s="15"/>
      <c r="J8" s="15"/>
      <c r="K8" s="15">
        <v>70.52</v>
      </c>
      <c r="L8" s="15">
        <v>70.52</v>
      </c>
      <c r="M8" s="15"/>
      <c r="N8" s="15"/>
      <c r="O8" s="15"/>
      <c r="P8" s="15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G13" sqref="G13"/>
    </sheetView>
  </sheetViews>
  <sheetFormatPr defaultColWidth="10" defaultRowHeight="13.5"/>
  <cols>
    <col min="1" max="1" width="1.5" customWidth="1"/>
    <col min="2" max="2" width="14.625" customWidth="1"/>
    <col min="3" max="3" width="35.375" customWidth="1"/>
    <col min="4" max="4" width="8.875" customWidth="1"/>
    <col min="5" max="5" width="10.625" customWidth="1"/>
    <col min="6" max="6" width="11" customWidth="1"/>
    <col min="7" max="7" width="5.625" customWidth="1"/>
    <col min="8" max="8" width="10.125" customWidth="1"/>
    <col min="9" max="9" width="8.375" customWidth="1"/>
    <col min="10" max="10" width="8.25" customWidth="1"/>
    <col min="11" max="11" width="7.75" customWidth="1"/>
    <col min="12" max="12" width="9.375" customWidth="1"/>
    <col min="13" max="13" width="1.5" customWidth="1"/>
  </cols>
  <sheetData>
    <row r="1" ht="14.25" customHeight="1" spans="1:13">
      <c r="A1" s="34"/>
      <c r="B1" s="35" t="s">
        <v>70</v>
      </c>
      <c r="C1" s="36"/>
      <c r="D1" s="1"/>
      <c r="E1" s="1"/>
      <c r="F1" s="1"/>
      <c r="G1" s="1"/>
      <c r="H1" s="1"/>
      <c r="I1" s="1"/>
      <c r="J1" s="1"/>
      <c r="K1" s="1"/>
      <c r="L1" s="1"/>
      <c r="M1" s="36"/>
    </row>
    <row r="2" ht="19.9" customHeight="1" spans="1:13">
      <c r="A2" s="34"/>
      <c r="B2" s="3" t="s">
        <v>71</v>
      </c>
      <c r="C2" s="3"/>
      <c r="D2" s="3"/>
      <c r="E2" s="3"/>
      <c r="F2" s="3"/>
      <c r="G2" s="3"/>
      <c r="H2" s="3"/>
      <c r="I2" s="3"/>
      <c r="J2" s="3"/>
      <c r="K2" s="3"/>
      <c r="L2" s="3"/>
      <c r="M2" s="36"/>
    </row>
    <row r="3" ht="17.1" customHeight="1" spans="1:13">
      <c r="A3" s="34"/>
      <c r="B3" s="37"/>
      <c r="C3" s="37"/>
      <c r="D3" s="38"/>
      <c r="E3" s="38"/>
      <c r="F3" s="38"/>
      <c r="G3" s="38"/>
      <c r="H3" s="38"/>
      <c r="I3" s="38"/>
      <c r="J3" s="95"/>
      <c r="K3" s="95"/>
      <c r="L3" s="39" t="s">
        <v>3</v>
      </c>
      <c r="M3" s="38"/>
    </row>
    <row r="4" ht="21.4" customHeight="1" spans="1:13">
      <c r="A4" s="40"/>
      <c r="B4" s="48" t="s">
        <v>72</v>
      </c>
      <c r="C4" s="48" t="s">
        <v>73</v>
      </c>
      <c r="D4" s="48" t="s">
        <v>56</v>
      </c>
      <c r="E4" s="48" t="s">
        <v>74</v>
      </c>
      <c r="F4" s="48"/>
      <c r="G4" s="48"/>
      <c r="H4" s="48"/>
      <c r="I4" s="48" t="s">
        <v>75</v>
      </c>
      <c r="J4" s="86" t="s">
        <v>76</v>
      </c>
      <c r="K4" s="86" t="s">
        <v>77</v>
      </c>
      <c r="L4" s="86" t="s">
        <v>78</v>
      </c>
      <c r="M4" s="17"/>
    </row>
    <row r="5" ht="60" customHeight="1" spans="1:13">
      <c r="A5" s="40"/>
      <c r="B5" s="48"/>
      <c r="C5" s="48"/>
      <c r="D5" s="48"/>
      <c r="E5" s="86" t="s">
        <v>79</v>
      </c>
      <c r="F5" s="86" t="s">
        <v>80</v>
      </c>
      <c r="G5" s="86" t="s">
        <v>81</v>
      </c>
      <c r="H5" s="48" t="s">
        <v>82</v>
      </c>
      <c r="I5" s="48"/>
      <c r="J5" s="86"/>
      <c r="K5" s="86"/>
      <c r="L5" s="86"/>
      <c r="M5" s="17"/>
    </row>
    <row r="6" ht="19.5" customHeight="1" spans="1:13">
      <c r="A6" s="45"/>
      <c r="B6" s="93"/>
      <c r="C6" s="93" t="s">
        <v>56</v>
      </c>
      <c r="D6" s="93">
        <f>E6+F6+H6+I6</f>
        <v>7508.71</v>
      </c>
      <c r="E6" s="93">
        <v>2407.35</v>
      </c>
      <c r="F6" s="93">
        <f>F7</f>
        <v>147.13</v>
      </c>
      <c r="G6" s="93"/>
      <c r="H6" s="93">
        <f>H7</f>
        <v>292.01</v>
      </c>
      <c r="I6" s="93">
        <v>4662.22</v>
      </c>
      <c r="J6" s="93"/>
      <c r="K6" s="93"/>
      <c r="L6" s="93"/>
      <c r="M6" s="54"/>
    </row>
    <row r="7" ht="19.5" customHeight="1" spans="2:12">
      <c r="B7" s="94" t="s">
        <v>83</v>
      </c>
      <c r="C7" s="94" t="s">
        <v>84</v>
      </c>
      <c r="D7" s="93">
        <f t="shared" ref="D7:D26" si="0">E7+F7+H7+I7</f>
        <v>2163.82</v>
      </c>
      <c r="E7" s="77">
        <f t="shared" ref="E7:H7" si="1">E8</f>
        <v>1724.68</v>
      </c>
      <c r="F7" s="77">
        <f t="shared" si="1"/>
        <v>147.13</v>
      </c>
      <c r="G7" s="77"/>
      <c r="H7" s="77">
        <f t="shared" si="1"/>
        <v>292.01</v>
      </c>
      <c r="I7" s="77"/>
      <c r="J7" s="77"/>
      <c r="K7" s="77"/>
      <c r="L7" s="77"/>
    </row>
    <row r="8" ht="19.5" customHeight="1" spans="2:12">
      <c r="B8" s="94" t="s">
        <v>85</v>
      </c>
      <c r="C8" s="94" t="s">
        <v>86</v>
      </c>
      <c r="D8" s="93">
        <f t="shared" si="0"/>
        <v>2163.82</v>
      </c>
      <c r="E8" s="77">
        <f t="shared" ref="E8:H8" si="2">E9</f>
        <v>1724.68</v>
      </c>
      <c r="F8" s="77">
        <f t="shared" si="2"/>
        <v>147.13</v>
      </c>
      <c r="G8" s="77"/>
      <c r="H8" s="77">
        <f t="shared" si="2"/>
        <v>292.01</v>
      </c>
      <c r="I8" s="77"/>
      <c r="J8" s="77"/>
      <c r="K8" s="77"/>
      <c r="L8" s="77"/>
    </row>
    <row r="9" ht="19.5" customHeight="1" spans="2:12">
      <c r="B9" s="94" t="s">
        <v>87</v>
      </c>
      <c r="C9" s="94" t="s">
        <v>88</v>
      </c>
      <c r="D9" s="93">
        <f t="shared" si="0"/>
        <v>2170.52</v>
      </c>
      <c r="E9" s="77">
        <v>1724.68</v>
      </c>
      <c r="F9" s="77">
        <v>147.13</v>
      </c>
      <c r="G9" s="77"/>
      <c r="H9" s="77">
        <v>292.01</v>
      </c>
      <c r="I9" s="77">
        <v>6.7</v>
      </c>
      <c r="J9" s="77"/>
      <c r="K9" s="77"/>
      <c r="L9" s="77"/>
    </row>
    <row r="10" ht="19.5" customHeight="1" spans="2:12">
      <c r="B10" s="94" t="s">
        <v>89</v>
      </c>
      <c r="C10" s="94" t="s">
        <v>90</v>
      </c>
      <c r="D10" s="93">
        <f t="shared" si="0"/>
        <v>500</v>
      </c>
      <c r="E10" s="77"/>
      <c r="F10" s="77"/>
      <c r="G10" s="77"/>
      <c r="H10" s="77"/>
      <c r="I10" s="77">
        <v>500</v>
      </c>
      <c r="J10" s="77"/>
      <c r="K10" s="77"/>
      <c r="L10" s="77"/>
    </row>
    <row r="11" ht="19.5" customHeight="1" spans="2:12">
      <c r="B11" s="94" t="s">
        <v>91</v>
      </c>
      <c r="C11" s="94" t="s">
        <v>92</v>
      </c>
      <c r="D11" s="93">
        <f t="shared" si="0"/>
        <v>4155.52</v>
      </c>
      <c r="E11" s="77"/>
      <c r="F11" s="77"/>
      <c r="G11" s="77"/>
      <c r="H11" s="77"/>
      <c r="I11" s="77">
        <v>4155.52</v>
      </c>
      <c r="J11" s="77"/>
      <c r="K11" s="77"/>
      <c r="L11" s="77"/>
    </row>
    <row r="12" ht="19.5" customHeight="1" spans="2:12">
      <c r="B12" s="94" t="s">
        <v>93</v>
      </c>
      <c r="C12" s="94" t="s">
        <v>94</v>
      </c>
      <c r="D12" s="93">
        <f t="shared" si="0"/>
        <v>0</v>
      </c>
      <c r="E12" s="77"/>
      <c r="F12" s="77"/>
      <c r="G12" s="77"/>
      <c r="H12" s="77"/>
      <c r="I12" s="77"/>
      <c r="J12" s="77"/>
      <c r="K12" s="77"/>
      <c r="L12" s="77"/>
    </row>
    <row r="13" ht="19.5" customHeight="1" spans="2:12">
      <c r="B13" s="94" t="s">
        <v>95</v>
      </c>
      <c r="C13" s="94" t="s">
        <v>96</v>
      </c>
      <c r="D13" s="93">
        <f t="shared" si="0"/>
        <v>0</v>
      </c>
      <c r="E13" s="77"/>
      <c r="F13" s="77"/>
      <c r="G13" s="77"/>
      <c r="H13" s="77"/>
      <c r="I13" s="77"/>
      <c r="J13" s="77"/>
      <c r="K13" s="77"/>
      <c r="L13" s="77"/>
    </row>
    <row r="14" ht="19.5" customHeight="1" spans="2:12">
      <c r="B14" s="94" t="s">
        <v>97</v>
      </c>
      <c r="C14" s="94" t="s">
        <v>98</v>
      </c>
      <c r="D14" s="93">
        <f t="shared" si="0"/>
        <v>351.24</v>
      </c>
      <c r="E14" s="77">
        <f>E15+E18</f>
        <v>351.24</v>
      </c>
      <c r="F14" s="77"/>
      <c r="G14" s="77"/>
      <c r="H14" s="77"/>
      <c r="I14" s="77"/>
      <c r="J14" s="77"/>
      <c r="K14" s="77"/>
      <c r="L14" s="77"/>
    </row>
    <row r="15" ht="19.5" customHeight="1" spans="2:12">
      <c r="B15" s="94" t="s">
        <v>99</v>
      </c>
      <c r="C15" s="94" t="s">
        <v>100</v>
      </c>
      <c r="D15" s="93">
        <f t="shared" si="0"/>
        <v>282.75</v>
      </c>
      <c r="E15" s="77">
        <f>E16+E17</f>
        <v>282.75</v>
      </c>
      <c r="F15" s="77"/>
      <c r="G15" s="77"/>
      <c r="H15" s="77"/>
      <c r="I15" s="77"/>
      <c r="J15" s="77"/>
      <c r="K15" s="77"/>
      <c r="L15" s="77"/>
    </row>
    <row r="16" ht="19.5" customHeight="1" spans="2:12">
      <c r="B16" s="94" t="s">
        <v>101</v>
      </c>
      <c r="C16" s="94" t="s">
        <v>102</v>
      </c>
      <c r="D16" s="93">
        <f t="shared" si="0"/>
        <v>252.75</v>
      </c>
      <c r="E16" s="77">
        <v>252.75</v>
      </c>
      <c r="F16" s="77"/>
      <c r="G16" s="77"/>
      <c r="H16" s="77"/>
      <c r="I16" s="77"/>
      <c r="J16" s="77"/>
      <c r="K16" s="77"/>
      <c r="L16" s="77"/>
    </row>
    <row r="17" ht="19.5" customHeight="1" spans="2:12">
      <c r="B17" s="94" t="s">
        <v>103</v>
      </c>
      <c r="C17" s="94" t="s">
        <v>104</v>
      </c>
      <c r="D17" s="93">
        <f t="shared" si="0"/>
        <v>30</v>
      </c>
      <c r="E17" s="77">
        <v>30</v>
      </c>
      <c r="F17" s="77"/>
      <c r="G17" s="77"/>
      <c r="H17" s="77"/>
      <c r="I17" s="77"/>
      <c r="J17" s="77"/>
      <c r="K17" s="77"/>
      <c r="L17" s="77"/>
    </row>
    <row r="18" ht="19.5" customHeight="1" spans="2:12">
      <c r="B18" s="94" t="s">
        <v>105</v>
      </c>
      <c r="C18" s="94" t="s">
        <v>106</v>
      </c>
      <c r="D18" s="93">
        <f t="shared" si="0"/>
        <v>68.49</v>
      </c>
      <c r="E18" s="77">
        <f>E19</f>
        <v>68.49</v>
      </c>
      <c r="F18" s="77"/>
      <c r="G18" s="77"/>
      <c r="H18" s="77"/>
      <c r="I18" s="77"/>
      <c r="J18" s="77"/>
      <c r="K18" s="77"/>
      <c r="L18" s="77"/>
    </row>
    <row r="19" ht="19.5" customHeight="1" spans="2:12">
      <c r="B19" s="94" t="s">
        <v>107</v>
      </c>
      <c r="C19" s="94" t="s">
        <v>108</v>
      </c>
      <c r="D19" s="93">
        <f t="shared" si="0"/>
        <v>68.49</v>
      </c>
      <c r="E19" s="77">
        <v>68.49</v>
      </c>
      <c r="F19" s="77"/>
      <c r="G19" s="77"/>
      <c r="H19" s="77"/>
      <c r="I19" s="77"/>
      <c r="J19" s="77"/>
      <c r="K19" s="77"/>
      <c r="L19" s="77"/>
    </row>
    <row r="20" ht="19.5" customHeight="1" spans="2:12">
      <c r="B20" s="94" t="s">
        <v>109</v>
      </c>
      <c r="C20" s="94" t="s">
        <v>110</v>
      </c>
      <c r="D20" s="93">
        <f t="shared" si="0"/>
        <v>147.15</v>
      </c>
      <c r="E20" s="77">
        <f t="shared" ref="E20:E25" si="3">E21</f>
        <v>147.15</v>
      </c>
      <c r="F20" s="77"/>
      <c r="G20" s="77"/>
      <c r="H20" s="77"/>
      <c r="I20" s="77"/>
      <c r="J20" s="77"/>
      <c r="K20" s="77"/>
      <c r="L20" s="77"/>
    </row>
    <row r="21" ht="19.5" customHeight="1" spans="2:12">
      <c r="B21" s="94" t="s">
        <v>111</v>
      </c>
      <c r="C21" s="94" t="s">
        <v>112</v>
      </c>
      <c r="D21" s="93">
        <f t="shared" si="0"/>
        <v>147.15</v>
      </c>
      <c r="E21" s="77">
        <f>E22+E23</f>
        <v>147.15</v>
      </c>
      <c r="F21" s="77"/>
      <c r="G21" s="77"/>
      <c r="H21" s="77"/>
      <c r="I21" s="77"/>
      <c r="J21" s="77"/>
      <c r="K21" s="77"/>
      <c r="L21" s="77"/>
    </row>
    <row r="22" ht="19.5" customHeight="1" spans="2:12">
      <c r="B22" s="94" t="s">
        <v>113</v>
      </c>
      <c r="C22" s="94" t="s">
        <v>114</v>
      </c>
      <c r="D22" s="93">
        <f t="shared" si="0"/>
        <v>118.25</v>
      </c>
      <c r="E22" s="77">
        <v>118.25</v>
      </c>
      <c r="F22" s="77"/>
      <c r="G22" s="77"/>
      <c r="H22" s="77"/>
      <c r="I22" s="77"/>
      <c r="J22" s="77"/>
      <c r="K22" s="77"/>
      <c r="L22" s="77"/>
    </row>
    <row r="23" ht="19.5" customHeight="1" spans="2:12">
      <c r="B23" s="94" t="s">
        <v>115</v>
      </c>
      <c r="C23" s="94" t="s">
        <v>116</v>
      </c>
      <c r="D23" s="93">
        <f t="shared" si="0"/>
        <v>28.9</v>
      </c>
      <c r="E23" s="77">
        <v>28.9</v>
      </c>
      <c r="F23" s="77"/>
      <c r="G23" s="77"/>
      <c r="H23" s="77"/>
      <c r="I23" s="77"/>
      <c r="J23" s="77"/>
      <c r="K23" s="77"/>
      <c r="L23" s="77"/>
    </row>
    <row r="24" ht="19.5" customHeight="1" spans="2:12">
      <c r="B24" s="94" t="s">
        <v>117</v>
      </c>
      <c r="C24" s="94" t="s">
        <v>118</v>
      </c>
      <c r="D24" s="93">
        <f t="shared" si="0"/>
        <v>184.28</v>
      </c>
      <c r="E24" s="77">
        <f t="shared" si="3"/>
        <v>184.28</v>
      </c>
      <c r="F24" s="77"/>
      <c r="G24" s="77"/>
      <c r="H24" s="77"/>
      <c r="I24" s="77"/>
      <c r="J24" s="77"/>
      <c r="K24" s="77"/>
      <c r="L24" s="77"/>
    </row>
    <row r="25" ht="19.5" customHeight="1" spans="2:12">
      <c r="B25" s="94" t="s">
        <v>119</v>
      </c>
      <c r="C25" s="94" t="s">
        <v>120</v>
      </c>
      <c r="D25" s="93">
        <f t="shared" si="0"/>
        <v>184.28</v>
      </c>
      <c r="E25" s="77">
        <f t="shared" si="3"/>
        <v>184.28</v>
      </c>
      <c r="F25" s="77"/>
      <c r="G25" s="77"/>
      <c r="H25" s="77"/>
      <c r="I25" s="77"/>
      <c r="J25" s="77"/>
      <c r="K25" s="77"/>
      <c r="L25" s="77"/>
    </row>
    <row r="26" ht="19.5" customHeight="1" spans="2:12">
      <c r="B26" s="94" t="s">
        <v>121</v>
      </c>
      <c r="C26" s="94" t="s">
        <v>122</v>
      </c>
      <c r="D26" s="93">
        <f t="shared" si="0"/>
        <v>184.28</v>
      </c>
      <c r="E26" s="77">
        <v>184.28</v>
      </c>
      <c r="F26" s="77"/>
      <c r="G26" s="77"/>
      <c r="H26" s="77"/>
      <c r="I26" s="77"/>
      <c r="J26" s="77"/>
      <c r="K26" s="77"/>
      <c r="L26" s="77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I35" sqref="I35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6"/>
      <c r="B1" s="35" t="s">
        <v>123</v>
      </c>
      <c r="C1" s="36"/>
      <c r="D1" s="36"/>
      <c r="E1" s="36"/>
      <c r="F1" s="47"/>
    </row>
    <row r="2" ht="19.9" customHeight="1" spans="1:6">
      <c r="A2" s="36"/>
      <c r="B2" s="3" t="s">
        <v>124</v>
      </c>
      <c r="C2" s="3"/>
      <c r="D2" s="3"/>
      <c r="E2" s="3"/>
      <c r="F2" s="47"/>
    </row>
    <row r="3" ht="17.1" customHeight="1" spans="1:6">
      <c r="A3" s="38"/>
      <c r="B3" s="37" t="s">
        <v>2</v>
      </c>
      <c r="C3" s="37"/>
      <c r="D3" s="38"/>
      <c r="E3" s="39" t="s">
        <v>3</v>
      </c>
      <c r="F3" s="91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4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47"/>
    </row>
    <row r="6" ht="19.9" customHeight="1" spans="1:6">
      <c r="A6" s="34"/>
      <c r="B6" s="49" t="s">
        <v>125</v>
      </c>
      <c r="C6" s="52">
        <f>C7</f>
        <v>7438.19</v>
      </c>
      <c r="D6" s="49" t="s">
        <v>126</v>
      </c>
      <c r="E6" s="52">
        <f>E7+E14+E16+E26</f>
        <v>7508.71</v>
      </c>
      <c r="F6" s="47"/>
    </row>
    <row r="7" ht="19.9" customHeight="1" spans="1:6">
      <c r="A7" s="34"/>
      <c r="B7" s="58" t="s">
        <v>127</v>
      </c>
      <c r="C7" s="52">
        <v>7438.19</v>
      </c>
      <c r="D7" s="58" t="s">
        <v>128</v>
      </c>
      <c r="E7" s="92">
        <v>6826.04</v>
      </c>
      <c r="F7" s="47"/>
    </row>
    <row r="8" ht="19.9" customHeight="1" spans="1:6">
      <c r="A8" s="34"/>
      <c r="B8" s="58" t="s">
        <v>129</v>
      </c>
      <c r="C8" s="52"/>
      <c r="D8" s="58" t="s">
        <v>130</v>
      </c>
      <c r="E8" s="52"/>
      <c r="F8" s="47"/>
    </row>
    <row r="9" ht="19.9" customHeight="1" spans="1:6">
      <c r="A9" s="34"/>
      <c r="B9" s="58" t="s">
        <v>131</v>
      </c>
      <c r="C9" s="52"/>
      <c r="D9" s="58" t="s">
        <v>132</v>
      </c>
      <c r="E9" s="52"/>
      <c r="F9" s="47"/>
    </row>
    <row r="10" ht="19.9" customHeight="1" spans="1:6">
      <c r="A10" s="34"/>
      <c r="B10" s="58" t="s">
        <v>26</v>
      </c>
      <c r="C10" s="52"/>
      <c r="D10" s="58" t="s">
        <v>133</v>
      </c>
      <c r="E10" s="52"/>
      <c r="F10" s="47"/>
    </row>
    <row r="11" ht="19.9" customHeight="1" spans="1:6">
      <c r="A11" s="34"/>
      <c r="B11" s="58" t="s">
        <v>26</v>
      </c>
      <c r="C11" s="52"/>
      <c r="D11" s="58" t="s">
        <v>134</v>
      </c>
      <c r="E11" s="52"/>
      <c r="F11" s="47"/>
    </row>
    <row r="12" ht="19.9" customHeight="1" spans="1:6">
      <c r="A12" s="34"/>
      <c r="B12" s="58" t="s">
        <v>26</v>
      </c>
      <c r="C12" s="52"/>
      <c r="D12" s="58" t="s">
        <v>135</v>
      </c>
      <c r="E12" s="52"/>
      <c r="F12" s="47"/>
    </row>
    <row r="13" ht="19.9" customHeight="1" spans="1:6">
      <c r="A13" s="34"/>
      <c r="B13" s="58" t="s">
        <v>26</v>
      </c>
      <c r="C13" s="52"/>
      <c r="D13" s="58" t="s">
        <v>136</v>
      </c>
      <c r="E13" s="52"/>
      <c r="F13" s="47"/>
    </row>
    <row r="14" ht="19.9" customHeight="1" spans="1:6">
      <c r="A14" s="34"/>
      <c r="B14" s="58" t="s">
        <v>26</v>
      </c>
      <c r="C14" s="52"/>
      <c r="D14" s="58" t="s">
        <v>137</v>
      </c>
      <c r="E14" s="92">
        <v>351.24</v>
      </c>
      <c r="F14" s="47"/>
    </row>
    <row r="15" ht="19.9" customHeight="1" spans="1:6">
      <c r="A15" s="34"/>
      <c r="B15" s="58" t="s">
        <v>26</v>
      </c>
      <c r="C15" s="52"/>
      <c r="D15" s="58" t="s">
        <v>138</v>
      </c>
      <c r="E15" s="52"/>
      <c r="F15" s="47"/>
    </row>
    <row r="16" ht="19.9" customHeight="1" spans="1:6">
      <c r="A16" s="34"/>
      <c r="B16" s="58" t="s">
        <v>26</v>
      </c>
      <c r="C16" s="52"/>
      <c r="D16" s="58" t="s">
        <v>139</v>
      </c>
      <c r="E16" s="92">
        <v>147.15</v>
      </c>
      <c r="F16" s="47"/>
    </row>
    <row r="17" ht="19.9" customHeight="1" spans="1:6">
      <c r="A17" s="34"/>
      <c r="B17" s="58" t="s">
        <v>26</v>
      </c>
      <c r="C17" s="52"/>
      <c r="D17" s="58" t="s">
        <v>140</v>
      </c>
      <c r="E17" s="52"/>
      <c r="F17" s="47"/>
    </row>
    <row r="18" ht="19.9" customHeight="1" spans="1:6">
      <c r="A18" s="34"/>
      <c r="B18" s="58" t="s">
        <v>26</v>
      </c>
      <c r="C18" s="52"/>
      <c r="D18" s="58" t="s">
        <v>141</v>
      </c>
      <c r="E18" s="52"/>
      <c r="F18" s="47"/>
    </row>
    <row r="19" ht="19.9" customHeight="1" spans="1:6">
      <c r="A19" s="34"/>
      <c r="B19" s="58" t="s">
        <v>26</v>
      </c>
      <c r="C19" s="52"/>
      <c r="D19" s="58" t="s">
        <v>142</v>
      </c>
      <c r="E19" s="52"/>
      <c r="F19" s="47"/>
    </row>
    <row r="20" ht="19.9" customHeight="1" spans="1:6">
      <c r="A20" s="34"/>
      <c r="B20" s="58" t="s">
        <v>26</v>
      </c>
      <c r="C20" s="52"/>
      <c r="D20" s="58" t="s">
        <v>143</v>
      </c>
      <c r="E20" s="52"/>
      <c r="F20" s="47"/>
    </row>
    <row r="21" ht="19.9" customHeight="1" spans="1:6">
      <c r="A21" s="34"/>
      <c r="B21" s="58" t="s">
        <v>26</v>
      </c>
      <c r="C21" s="52"/>
      <c r="D21" s="58" t="s">
        <v>144</v>
      </c>
      <c r="E21" s="52"/>
      <c r="F21" s="47"/>
    </row>
    <row r="22" ht="19.9" customHeight="1" spans="1:6">
      <c r="A22" s="34"/>
      <c r="B22" s="58" t="s">
        <v>26</v>
      </c>
      <c r="C22" s="52"/>
      <c r="D22" s="58" t="s">
        <v>145</v>
      </c>
      <c r="E22" s="52"/>
      <c r="F22" s="47"/>
    </row>
    <row r="23" ht="19.9" customHeight="1" spans="1:6">
      <c r="A23" s="34"/>
      <c r="B23" s="58" t="s">
        <v>26</v>
      </c>
      <c r="C23" s="52"/>
      <c r="D23" s="58" t="s">
        <v>146</v>
      </c>
      <c r="E23" s="52"/>
      <c r="F23" s="47"/>
    </row>
    <row r="24" ht="19.9" customHeight="1" spans="1:6">
      <c r="A24" s="34"/>
      <c r="B24" s="58" t="s">
        <v>26</v>
      </c>
      <c r="C24" s="52"/>
      <c r="D24" s="58" t="s">
        <v>147</v>
      </c>
      <c r="E24" s="52"/>
      <c r="F24" s="47"/>
    </row>
    <row r="25" ht="19.9" customHeight="1" spans="1:6">
      <c r="A25" s="34"/>
      <c r="B25" s="58" t="s">
        <v>26</v>
      </c>
      <c r="C25" s="52"/>
      <c r="D25" s="58" t="s">
        <v>148</v>
      </c>
      <c r="E25" s="52"/>
      <c r="F25" s="47"/>
    </row>
    <row r="26" ht="19.9" customHeight="1" spans="1:6">
      <c r="A26" s="34"/>
      <c r="B26" s="58" t="s">
        <v>26</v>
      </c>
      <c r="C26" s="52"/>
      <c r="D26" s="58" t="s">
        <v>149</v>
      </c>
      <c r="E26" s="92">
        <v>184.28</v>
      </c>
      <c r="F26" s="47"/>
    </row>
    <row r="27" ht="19.9" customHeight="1" spans="1:6">
      <c r="A27" s="34"/>
      <c r="B27" s="58" t="s">
        <v>26</v>
      </c>
      <c r="C27" s="52"/>
      <c r="D27" s="58" t="s">
        <v>150</v>
      </c>
      <c r="E27" s="52"/>
      <c r="F27" s="47"/>
    </row>
    <row r="28" ht="19.9" customHeight="1" spans="1:6">
      <c r="A28" s="34"/>
      <c r="B28" s="58" t="s">
        <v>26</v>
      </c>
      <c r="C28" s="52"/>
      <c r="D28" s="58" t="s">
        <v>151</v>
      </c>
      <c r="E28" s="52"/>
      <c r="F28" s="47"/>
    </row>
    <row r="29" ht="19.9" customHeight="1" spans="1:6">
      <c r="A29" s="34"/>
      <c r="B29" s="58" t="s">
        <v>26</v>
      </c>
      <c r="C29" s="52"/>
      <c r="D29" s="58" t="s">
        <v>152</v>
      </c>
      <c r="E29" s="52"/>
      <c r="F29" s="47"/>
    </row>
    <row r="30" ht="19.9" customHeight="1" spans="1:6">
      <c r="A30" s="34"/>
      <c r="B30" s="58" t="s">
        <v>26</v>
      </c>
      <c r="C30" s="52"/>
      <c r="D30" s="58" t="s">
        <v>153</v>
      </c>
      <c r="E30" s="52"/>
      <c r="F30" s="47"/>
    </row>
    <row r="31" ht="19.9" customHeight="1" spans="1:6">
      <c r="A31" s="34"/>
      <c r="B31" s="58" t="s">
        <v>26</v>
      </c>
      <c r="C31" s="52"/>
      <c r="D31" s="58" t="s">
        <v>154</v>
      </c>
      <c r="E31" s="52"/>
      <c r="F31" s="47"/>
    </row>
    <row r="32" ht="19.9" customHeight="1" spans="1:6">
      <c r="A32" s="34"/>
      <c r="B32" s="58" t="s">
        <v>26</v>
      </c>
      <c r="C32" s="52"/>
      <c r="D32" s="58" t="s">
        <v>155</v>
      </c>
      <c r="E32" s="52"/>
      <c r="F32" s="47"/>
    </row>
    <row r="33" ht="19.9" customHeight="1" spans="1:6">
      <c r="A33" s="34"/>
      <c r="B33" s="58" t="s">
        <v>26</v>
      </c>
      <c r="C33" s="52"/>
      <c r="D33" s="58" t="s">
        <v>156</v>
      </c>
      <c r="E33" s="52"/>
      <c r="F33" s="47"/>
    </row>
    <row r="34" ht="19.9" customHeight="1" spans="1:6">
      <c r="A34" s="34"/>
      <c r="B34" s="49" t="s">
        <v>157</v>
      </c>
      <c r="C34" s="52">
        <v>70.52</v>
      </c>
      <c r="D34" s="49" t="s">
        <v>158</v>
      </c>
      <c r="E34" s="52"/>
      <c r="F34" s="47"/>
    </row>
    <row r="35" ht="19.9" customHeight="1" spans="1:6">
      <c r="A35" s="34"/>
      <c r="B35" s="58" t="s">
        <v>159</v>
      </c>
      <c r="C35" s="52"/>
      <c r="D35" s="58" t="s">
        <v>26</v>
      </c>
      <c r="E35" s="52"/>
      <c r="F35" s="47"/>
    </row>
    <row r="36" ht="19.9" customHeight="1" spans="1:6">
      <c r="A36" s="34"/>
      <c r="B36" s="58" t="s">
        <v>160</v>
      </c>
      <c r="C36" s="52"/>
      <c r="D36" s="58" t="s">
        <v>26</v>
      </c>
      <c r="E36" s="52"/>
      <c r="F36" s="47"/>
    </row>
    <row r="37" ht="19.9" customHeight="1" spans="1:6">
      <c r="A37" s="34"/>
      <c r="B37" s="58" t="s">
        <v>161</v>
      </c>
      <c r="C37" s="52"/>
      <c r="D37" s="58" t="s">
        <v>26</v>
      </c>
      <c r="E37" s="52"/>
      <c r="F37" s="47"/>
    </row>
    <row r="38" ht="19.9" customHeight="1" spans="1:6">
      <c r="A38" s="34"/>
      <c r="B38" s="58" t="s">
        <v>162</v>
      </c>
      <c r="C38" s="52"/>
      <c r="D38" s="58" t="s">
        <v>26</v>
      </c>
      <c r="E38" s="52"/>
      <c r="F38" s="47"/>
    </row>
    <row r="39" ht="19.9" customHeight="1" spans="1:6">
      <c r="A39" s="34"/>
      <c r="B39" s="58" t="s">
        <v>163</v>
      </c>
      <c r="C39" s="52"/>
      <c r="D39" s="58" t="s">
        <v>26</v>
      </c>
      <c r="E39" s="52"/>
      <c r="F39" s="47"/>
    </row>
    <row r="40" ht="19.9" customHeight="1" spans="1:6">
      <c r="A40" s="34"/>
      <c r="B40" s="58" t="s">
        <v>164</v>
      </c>
      <c r="C40" s="52"/>
      <c r="D40" s="58" t="s">
        <v>26</v>
      </c>
      <c r="E40" s="52"/>
      <c r="F40" s="47"/>
    </row>
    <row r="41" ht="19.9" customHeight="1" spans="1:6">
      <c r="A41" s="34"/>
      <c r="B41" s="58" t="s">
        <v>165</v>
      </c>
      <c r="C41" s="52"/>
      <c r="D41" s="58" t="s">
        <v>26</v>
      </c>
      <c r="E41" s="52"/>
      <c r="F41" s="47"/>
    </row>
    <row r="42" ht="19.9" customHeight="1" spans="1:6">
      <c r="A42" s="34"/>
      <c r="B42" s="58" t="s">
        <v>166</v>
      </c>
      <c r="C42" s="52"/>
      <c r="D42" s="58" t="s">
        <v>26</v>
      </c>
      <c r="E42" s="52"/>
      <c r="F42" s="47"/>
    </row>
    <row r="43" ht="19.9" customHeight="1" spans="1:6">
      <c r="A43" s="34"/>
      <c r="B43" s="58" t="s">
        <v>167</v>
      </c>
      <c r="C43" s="52"/>
      <c r="D43" s="58" t="s">
        <v>26</v>
      </c>
      <c r="E43" s="52"/>
      <c r="F43" s="47"/>
    </row>
    <row r="44" ht="19.9" customHeight="1" spans="1:6">
      <c r="A44" s="34"/>
      <c r="B44" s="59" t="s">
        <v>49</v>
      </c>
      <c r="C44" s="11">
        <f>SUM(C7:C43)</f>
        <v>7508.71</v>
      </c>
      <c r="D44" s="59" t="s">
        <v>50</v>
      </c>
      <c r="E44" s="11">
        <f>SUM(E7:E43)</f>
        <v>7508.71</v>
      </c>
      <c r="F44" s="47"/>
    </row>
    <row r="45" ht="8.45" customHeight="1" spans="1:6">
      <c r="A45" s="46"/>
      <c r="B45" s="46"/>
      <c r="C45" s="46"/>
      <c r="D45" s="46"/>
      <c r="E45" s="46"/>
      <c r="F45" s="5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H12" sqref="H12"/>
    </sheetView>
  </sheetViews>
  <sheetFormatPr defaultColWidth="10" defaultRowHeight="13.5" outlineLevelCol="5"/>
  <cols>
    <col min="1" max="1" width="1.5" customWidth="1"/>
    <col min="2" max="2" width="23.875" customWidth="1"/>
    <col min="3" max="3" width="13.125" customWidth="1"/>
    <col min="4" max="4" width="32.12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5"/>
      <c r="B1" s="35" t="s">
        <v>168</v>
      </c>
      <c r="C1" s="36"/>
      <c r="D1" s="36"/>
      <c r="E1" s="36"/>
      <c r="F1" s="47"/>
    </row>
    <row r="2" ht="19.9" customHeight="1" spans="1:6">
      <c r="A2" s="34"/>
      <c r="B2" s="3" t="s">
        <v>169</v>
      </c>
      <c r="C2" s="3"/>
      <c r="D2" s="3"/>
      <c r="E2" s="3"/>
      <c r="F2" s="17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56"/>
      <c r="B6" s="57" t="s">
        <v>170</v>
      </c>
      <c r="C6" s="11">
        <f>C7</f>
        <v>7438.19</v>
      </c>
      <c r="D6" s="57" t="s">
        <v>171</v>
      </c>
      <c r="E6" s="11">
        <v>7508.71</v>
      </c>
      <c r="F6" s="18"/>
    </row>
    <row r="7" ht="19.9" customHeight="1" spans="1:6">
      <c r="A7" s="34"/>
      <c r="B7" s="58" t="s">
        <v>8</v>
      </c>
      <c r="C7" s="52">
        <v>7438.19</v>
      </c>
      <c r="D7" s="58" t="s">
        <v>128</v>
      </c>
      <c r="E7" s="90">
        <v>6826.04</v>
      </c>
      <c r="F7" s="17"/>
    </row>
    <row r="8" ht="19.9" customHeight="1" spans="1:6">
      <c r="A8" s="34"/>
      <c r="B8" s="58" t="s">
        <v>26</v>
      </c>
      <c r="C8" s="52"/>
      <c r="D8" s="58" t="s">
        <v>130</v>
      </c>
      <c r="E8" s="52"/>
      <c r="F8" s="17"/>
    </row>
    <row r="9" ht="19.9" customHeight="1" spans="1:6">
      <c r="A9" s="34"/>
      <c r="B9" s="58" t="s">
        <v>26</v>
      </c>
      <c r="C9" s="52"/>
      <c r="D9" s="58" t="s">
        <v>132</v>
      </c>
      <c r="E9" s="52"/>
      <c r="F9" s="17"/>
    </row>
    <row r="10" ht="19.9" customHeight="1" spans="1:6">
      <c r="A10" s="34"/>
      <c r="B10" s="58" t="s">
        <v>26</v>
      </c>
      <c r="C10" s="52"/>
      <c r="D10" s="58" t="s">
        <v>133</v>
      </c>
      <c r="E10" s="52"/>
      <c r="F10" s="17"/>
    </row>
    <row r="11" ht="19.9" customHeight="1" spans="1:6">
      <c r="A11" s="34"/>
      <c r="B11" s="58" t="s">
        <v>26</v>
      </c>
      <c r="C11" s="52"/>
      <c r="D11" s="58" t="s">
        <v>134</v>
      </c>
      <c r="E11" s="52"/>
      <c r="F11" s="17"/>
    </row>
    <row r="12" ht="19.9" customHeight="1" spans="1:6">
      <c r="A12" s="34"/>
      <c r="B12" s="58" t="s">
        <v>26</v>
      </c>
      <c r="C12" s="52"/>
      <c r="D12" s="58" t="s">
        <v>135</v>
      </c>
      <c r="E12" s="52"/>
      <c r="F12" s="17"/>
    </row>
    <row r="13" ht="19.9" customHeight="1" spans="1:6">
      <c r="A13" s="34"/>
      <c r="B13" s="58" t="s">
        <v>26</v>
      </c>
      <c r="C13" s="52"/>
      <c r="D13" s="58" t="s">
        <v>136</v>
      </c>
      <c r="E13" s="52"/>
      <c r="F13" s="17"/>
    </row>
    <row r="14" ht="19.9" customHeight="1" spans="1:6">
      <c r="A14" s="34"/>
      <c r="B14" s="58" t="s">
        <v>26</v>
      </c>
      <c r="C14" s="52"/>
      <c r="D14" s="58" t="s">
        <v>137</v>
      </c>
      <c r="E14" s="90">
        <v>351.24</v>
      </c>
      <c r="F14" s="17"/>
    </row>
    <row r="15" ht="19.9" customHeight="1" spans="1:6">
      <c r="A15" s="34"/>
      <c r="B15" s="58" t="s">
        <v>26</v>
      </c>
      <c r="C15" s="52"/>
      <c r="D15" s="58" t="s">
        <v>172</v>
      </c>
      <c r="E15" s="52">
        <v>147.15</v>
      </c>
      <c r="F15" s="17"/>
    </row>
    <row r="16" ht="19.9" customHeight="1" spans="1:6">
      <c r="A16" s="34"/>
      <c r="B16" s="58" t="s">
        <v>26</v>
      </c>
      <c r="C16" s="52"/>
      <c r="D16" s="58" t="s">
        <v>173</v>
      </c>
      <c r="E16" s="52"/>
      <c r="F16" s="17"/>
    </row>
    <row r="17" ht="19.9" customHeight="1" spans="1:6">
      <c r="A17" s="34"/>
      <c r="B17" s="58" t="s">
        <v>26</v>
      </c>
      <c r="C17" s="52"/>
      <c r="D17" s="58" t="s">
        <v>174</v>
      </c>
      <c r="E17" s="52"/>
      <c r="F17" s="17"/>
    </row>
    <row r="18" ht="19.9" customHeight="1" spans="1:6">
      <c r="A18" s="34"/>
      <c r="B18" s="58" t="s">
        <v>26</v>
      </c>
      <c r="C18" s="52"/>
      <c r="D18" s="58" t="s">
        <v>175</v>
      </c>
      <c r="E18" s="52"/>
      <c r="F18" s="17"/>
    </row>
    <row r="19" ht="19.9" customHeight="1" spans="1:6">
      <c r="A19" s="34"/>
      <c r="B19" s="58" t="s">
        <v>26</v>
      </c>
      <c r="C19" s="52"/>
      <c r="D19" s="58" t="s">
        <v>176</v>
      </c>
      <c r="E19" s="52"/>
      <c r="F19" s="17"/>
    </row>
    <row r="20" ht="19.9" customHeight="1" spans="1:6">
      <c r="A20" s="34"/>
      <c r="B20" s="58" t="s">
        <v>26</v>
      </c>
      <c r="C20" s="52"/>
      <c r="D20" s="58" t="s">
        <v>177</v>
      </c>
      <c r="E20" s="52"/>
      <c r="F20" s="17"/>
    </row>
    <row r="21" ht="19.9" customHeight="1" spans="1:6">
      <c r="A21" s="34"/>
      <c r="B21" s="58" t="s">
        <v>26</v>
      </c>
      <c r="C21" s="52"/>
      <c r="D21" s="58" t="s">
        <v>178</v>
      </c>
      <c r="E21" s="52"/>
      <c r="F21" s="17"/>
    </row>
    <row r="22" ht="19.9" customHeight="1" spans="1:6">
      <c r="A22" s="34"/>
      <c r="B22" s="58" t="s">
        <v>26</v>
      </c>
      <c r="C22" s="52"/>
      <c r="D22" s="58" t="s">
        <v>179</v>
      </c>
      <c r="E22" s="52"/>
      <c r="F22" s="17"/>
    </row>
    <row r="23" ht="19.9" customHeight="1" spans="1:6">
      <c r="A23" s="34"/>
      <c r="B23" s="58" t="s">
        <v>26</v>
      </c>
      <c r="C23" s="52"/>
      <c r="D23" s="58" t="s">
        <v>180</v>
      </c>
      <c r="E23" s="52"/>
      <c r="F23" s="17"/>
    </row>
    <row r="24" ht="19.9" customHeight="1" spans="1:6">
      <c r="A24" s="34"/>
      <c r="B24" s="58" t="s">
        <v>26</v>
      </c>
      <c r="C24" s="52"/>
      <c r="D24" s="58" t="s">
        <v>181</v>
      </c>
      <c r="E24" s="52"/>
      <c r="F24" s="17"/>
    </row>
    <row r="25" ht="19.9" customHeight="1" spans="1:6">
      <c r="A25" s="34"/>
      <c r="B25" s="58" t="s">
        <v>26</v>
      </c>
      <c r="C25" s="52"/>
      <c r="D25" s="58" t="s">
        <v>182</v>
      </c>
      <c r="E25" s="52">
        <v>184.28</v>
      </c>
      <c r="F25" s="17"/>
    </row>
    <row r="26" ht="19.9" customHeight="1" spans="1:6">
      <c r="A26" s="34"/>
      <c r="B26" s="58" t="s">
        <v>26</v>
      </c>
      <c r="C26" s="52"/>
      <c r="D26" s="58" t="s">
        <v>183</v>
      </c>
      <c r="E26" s="52"/>
      <c r="F26" s="17"/>
    </row>
    <row r="27" ht="19.9" customHeight="1" spans="1:6">
      <c r="A27" s="34"/>
      <c r="B27" s="58" t="s">
        <v>26</v>
      </c>
      <c r="C27" s="52"/>
      <c r="D27" s="58" t="s">
        <v>184</v>
      </c>
      <c r="E27" s="52"/>
      <c r="F27" s="17"/>
    </row>
    <row r="28" ht="19.9" customHeight="1" spans="1:6">
      <c r="A28" s="34"/>
      <c r="B28" s="58" t="s">
        <v>26</v>
      </c>
      <c r="C28" s="52"/>
      <c r="D28" s="58" t="s">
        <v>185</v>
      </c>
      <c r="E28" s="52"/>
      <c r="F28" s="17"/>
    </row>
    <row r="29" ht="19.9" customHeight="1" spans="1:6">
      <c r="A29" s="34"/>
      <c r="B29" s="58" t="s">
        <v>26</v>
      </c>
      <c r="C29" s="52"/>
      <c r="D29" s="58" t="s">
        <v>186</v>
      </c>
      <c r="E29" s="52"/>
      <c r="F29" s="17"/>
    </row>
    <row r="30" ht="19.9" customHeight="1" spans="1:6">
      <c r="A30" s="34"/>
      <c r="B30" s="58" t="s">
        <v>26</v>
      </c>
      <c r="C30" s="52"/>
      <c r="D30" s="58" t="s">
        <v>187</v>
      </c>
      <c r="E30" s="52"/>
      <c r="F30" s="17"/>
    </row>
    <row r="31" ht="19.9" customHeight="1" spans="1:6">
      <c r="A31" s="56"/>
      <c r="B31" s="57" t="s">
        <v>188</v>
      </c>
      <c r="C31" s="11">
        <v>70.52</v>
      </c>
      <c r="D31" s="57" t="s">
        <v>189</v>
      </c>
      <c r="E31" s="11"/>
      <c r="F31" s="18"/>
    </row>
    <row r="32" ht="19.9" customHeight="1" spans="2:5">
      <c r="B32" s="58" t="s">
        <v>190</v>
      </c>
      <c r="C32" s="52">
        <v>70.52</v>
      </c>
      <c r="D32" s="58" t="s">
        <v>26</v>
      </c>
      <c r="E32" s="52"/>
    </row>
    <row r="33" ht="19.9" customHeight="1" spans="1:6">
      <c r="A33" s="34"/>
      <c r="B33" s="59" t="s">
        <v>49</v>
      </c>
      <c r="C33" s="11">
        <f>C7+C31</f>
        <v>7508.71</v>
      </c>
      <c r="D33" s="59" t="s">
        <v>50</v>
      </c>
      <c r="E33" s="11">
        <f>SUM(E7:E32)</f>
        <v>7508.71</v>
      </c>
      <c r="F33" s="17"/>
    </row>
    <row r="34" ht="8.45" customHeight="1" spans="1:6">
      <c r="A34" s="45"/>
      <c r="B34" s="46"/>
      <c r="C34" s="46"/>
      <c r="D34" s="46"/>
      <c r="E34" s="46"/>
      <c r="F34" s="60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4" width="9" customWidth="1"/>
    <col min="5" max="5" width="10.5" customWidth="1"/>
    <col min="6" max="6" width="10.625" customWidth="1"/>
    <col min="7" max="7" width="11" customWidth="1"/>
    <col min="8" max="9" width="16.375" customWidth="1"/>
    <col min="10" max="10" width="1.5" customWidth="1"/>
  </cols>
  <sheetData>
    <row r="1" ht="14.25" customHeight="1" spans="1:10">
      <c r="A1" s="34"/>
      <c r="B1" s="35" t="s">
        <v>191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192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8" t="s">
        <v>72</v>
      </c>
      <c r="C4" s="48" t="s">
        <v>73</v>
      </c>
      <c r="D4" s="48" t="s">
        <v>56</v>
      </c>
      <c r="E4" s="48" t="s">
        <v>74</v>
      </c>
      <c r="F4" s="48"/>
      <c r="G4" s="48"/>
      <c r="H4" s="48"/>
      <c r="I4" s="48" t="s">
        <v>75</v>
      </c>
      <c r="J4" s="17"/>
    </row>
    <row r="5" ht="47" customHeight="1" spans="2:10">
      <c r="B5" s="48"/>
      <c r="C5" s="48"/>
      <c r="D5" s="48"/>
      <c r="E5" s="86" t="s">
        <v>79</v>
      </c>
      <c r="F5" s="86" t="s">
        <v>80</v>
      </c>
      <c r="G5" s="86" t="s">
        <v>81</v>
      </c>
      <c r="H5" s="86" t="s">
        <v>82</v>
      </c>
      <c r="I5" s="48"/>
      <c r="J5" s="17"/>
    </row>
    <row r="6" ht="19.9" customHeight="1" spans="1:10">
      <c r="A6" s="34"/>
      <c r="B6" s="49"/>
      <c r="C6" s="50" t="s">
        <v>65</v>
      </c>
      <c r="D6" s="51">
        <f>E6+F6+G6+H6+I6</f>
        <v>7508.71</v>
      </c>
      <c r="E6" s="52">
        <f>E7+E14+E20+E24</f>
        <v>2407.35</v>
      </c>
      <c r="F6" s="52">
        <f t="shared" ref="F6:I6" si="0">F7</f>
        <v>147.13</v>
      </c>
      <c r="G6" s="52"/>
      <c r="H6" s="52">
        <f t="shared" si="0"/>
        <v>292.01</v>
      </c>
      <c r="I6" s="52">
        <f t="shared" si="0"/>
        <v>4662.22</v>
      </c>
      <c r="J6" s="47"/>
    </row>
    <row r="7" ht="20" customHeight="1" spans="2:9">
      <c r="B7" s="87" t="s">
        <v>83</v>
      </c>
      <c r="C7" s="88" t="s">
        <v>193</v>
      </c>
      <c r="D7" s="51">
        <f t="shared" ref="D7:D26" si="1">E7+F7+G7+H7+I7</f>
        <v>6826.04</v>
      </c>
      <c r="E7" s="89">
        <f>E8</f>
        <v>1724.68</v>
      </c>
      <c r="F7" s="53">
        <v>147.13</v>
      </c>
      <c r="G7" s="15"/>
      <c r="H7" s="53">
        <v>292.01</v>
      </c>
      <c r="I7" s="89">
        <f>I8</f>
        <v>4662.22</v>
      </c>
    </row>
    <row r="8" ht="20" customHeight="1" spans="2:9">
      <c r="B8" s="87" t="s">
        <v>85</v>
      </c>
      <c r="C8" s="88" t="s">
        <v>194</v>
      </c>
      <c r="D8" s="51">
        <f t="shared" si="1"/>
        <v>6678.91</v>
      </c>
      <c r="E8" s="89">
        <f>E9</f>
        <v>1724.68</v>
      </c>
      <c r="F8" s="15"/>
      <c r="G8" s="15"/>
      <c r="H8" s="15">
        <v>292.01</v>
      </c>
      <c r="I8" s="89">
        <f>I9+I10+I11+I12</f>
        <v>4662.22</v>
      </c>
    </row>
    <row r="9" ht="20" customHeight="1" spans="2:9">
      <c r="B9" s="87" t="s">
        <v>87</v>
      </c>
      <c r="C9" s="88" t="s">
        <v>195</v>
      </c>
      <c r="D9" s="51">
        <f t="shared" si="1"/>
        <v>2023.39</v>
      </c>
      <c r="E9" s="89">
        <v>1724.68</v>
      </c>
      <c r="F9" s="15"/>
      <c r="G9" s="15"/>
      <c r="H9" s="15">
        <v>292.01</v>
      </c>
      <c r="I9" s="89">
        <v>6.7</v>
      </c>
    </row>
    <row r="10" ht="20" customHeight="1" spans="2:9">
      <c r="B10" s="87" t="s">
        <v>89</v>
      </c>
      <c r="C10" s="88" t="s">
        <v>196</v>
      </c>
      <c r="D10" s="51">
        <f t="shared" si="1"/>
        <v>500</v>
      </c>
      <c r="E10" s="89"/>
      <c r="F10" s="15"/>
      <c r="G10" s="15"/>
      <c r="H10" s="15"/>
      <c r="I10" s="89">
        <v>500</v>
      </c>
    </row>
    <row r="11" ht="20" customHeight="1" spans="2:9">
      <c r="B11" s="87" t="s">
        <v>91</v>
      </c>
      <c r="C11" s="88" t="s">
        <v>197</v>
      </c>
      <c r="D11" s="51">
        <f t="shared" si="1"/>
        <v>4147.52</v>
      </c>
      <c r="E11" s="89"/>
      <c r="F11" s="15"/>
      <c r="G11" s="15"/>
      <c r="H11" s="15"/>
      <c r="I11" s="89">
        <v>4147.52</v>
      </c>
    </row>
    <row r="12" ht="20" customHeight="1" spans="2:9">
      <c r="B12" s="87" t="s">
        <v>93</v>
      </c>
      <c r="C12" s="88" t="s">
        <v>198</v>
      </c>
      <c r="D12" s="51">
        <f t="shared" si="1"/>
        <v>8</v>
      </c>
      <c r="E12" s="89"/>
      <c r="F12" s="15"/>
      <c r="G12" s="15"/>
      <c r="H12" s="15"/>
      <c r="I12" s="89">
        <v>8</v>
      </c>
    </row>
    <row r="13" ht="20" customHeight="1" spans="2:9">
      <c r="B13" s="87" t="s">
        <v>95</v>
      </c>
      <c r="C13" s="88" t="s">
        <v>199</v>
      </c>
      <c r="D13" s="51">
        <f t="shared" si="1"/>
        <v>8</v>
      </c>
      <c r="E13" s="89"/>
      <c r="F13" s="15"/>
      <c r="G13" s="15"/>
      <c r="H13" s="15"/>
      <c r="I13" s="89">
        <v>8</v>
      </c>
    </row>
    <row r="14" ht="20" customHeight="1" spans="2:9">
      <c r="B14" s="87" t="s">
        <v>97</v>
      </c>
      <c r="C14" s="88" t="s">
        <v>200</v>
      </c>
      <c r="D14" s="51">
        <f t="shared" si="1"/>
        <v>351.24</v>
      </c>
      <c r="E14" s="89">
        <v>351.24</v>
      </c>
      <c r="F14" s="15"/>
      <c r="G14" s="15"/>
      <c r="H14" s="15"/>
      <c r="I14" s="15"/>
    </row>
    <row r="15" ht="20" customHeight="1" spans="2:9">
      <c r="B15" s="87" t="s">
        <v>99</v>
      </c>
      <c r="C15" s="88" t="s">
        <v>201</v>
      </c>
      <c r="D15" s="51">
        <f t="shared" si="1"/>
        <v>282.75</v>
      </c>
      <c r="E15" s="89">
        <v>282.75</v>
      </c>
      <c r="F15" s="15"/>
      <c r="G15" s="15"/>
      <c r="H15" s="15"/>
      <c r="I15" s="15"/>
    </row>
    <row r="16" ht="20" customHeight="1" spans="2:9">
      <c r="B16" s="87" t="s">
        <v>101</v>
      </c>
      <c r="C16" s="88" t="s">
        <v>202</v>
      </c>
      <c r="D16" s="51">
        <f t="shared" si="1"/>
        <v>252.75</v>
      </c>
      <c r="E16" s="89">
        <v>252.75</v>
      </c>
      <c r="F16" s="15"/>
      <c r="G16" s="15"/>
      <c r="H16" s="15"/>
      <c r="I16" s="15"/>
    </row>
    <row r="17" ht="20" customHeight="1" spans="2:9">
      <c r="B17" s="87" t="s">
        <v>103</v>
      </c>
      <c r="C17" s="88" t="s">
        <v>203</v>
      </c>
      <c r="D17" s="51">
        <f t="shared" si="1"/>
        <v>30</v>
      </c>
      <c r="E17" s="89">
        <v>30</v>
      </c>
      <c r="F17" s="15"/>
      <c r="G17" s="15"/>
      <c r="H17" s="15"/>
      <c r="I17" s="15"/>
    </row>
    <row r="18" ht="20" customHeight="1" spans="2:9">
      <c r="B18" s="87" t="s">
        <v>105</v>
      </c>
      <c r="C18" s="88" t="s">
        <v>204</v>
      </c>
      <c r="D18" s="51">
        <f t="shared" si="1"/>
        <v>68.49</v>
      </c>
      <c r="E18" s="89">
        <v>68.49</v>
      </c>
      <c r="F18" s="15"/>
      <c r="G18" s="15"/>
      <c r="H18" s="15"/>
      <c r="I18" s="15"/>
    </row>
    <row r="19" ht="20" customHeight="1" spans="2:9">
      <c r="B19" s="87" t="s">
        <v>107</v>
      </c>
      <c r="C19" s="88" t="s">
        <v>205</v>
      </c>
      <c r="D19" s="51">
        <f t="shared" si="1"/>
        <v>68.49</v>
      </c>
      <c r="E19" s="89">
        <v>68.49</v>
      </c>
      <c r="F19" s="15"/>
      <c r="G19" s="15"/>
      <c r="H19" s="15"/>
      <c r="I19" s="15"/>
    </row>
    <row r="20" ht="20" customHeight="1" spans="2:9">
      <c r="B20" s="87" t="s">
        <v>109</v>
      </c>
      <c r="C20" s="88" t="s">
        <v>206</v>
      </c>
      <c r="D20" s="51">
        <f t="shared" si="1"/>
        <v>147.15</v>
      </c>
      <c r="E20" s="89">
        <v>147.15</v>
      </c>
      <c r="F20" s="15"/>
      <c r="G20" s="15"/>
      <c r="H20" s="15"/>
      <c r="I20" s="15"/>
    </row>
    <row r="21" ht="20" customHeight="1" spans="2:9">
      <c r="B21" s="87" t="s">
        <v>111</v>
      </c>
      <c r="C21" s="88" t="s">
        <v>207</v>
      </c>
      <c r="D21" s="51">
        <f t="shared" si="1"/>
        <v>147.15</v>
      </c>
      <c r="E21" s="89">
        <v>147.15</v>
      </c>
      <c r="F21" s="15"/>
      <c r="G21" s="15"/>
      <c r="H21" s="15"/>
      <c r="I21" s="15"/>
    </row>
    <row r="22" ht="20" customHeight="1" spans="2:9">
      <c r="B22" s="87" t="s">
        <v>113</v>
      </c>
      <c r="C22" s="88" t="s">
        <v>208</v>
      </c>
      <c r="D22" s="51">
        <f t="shared" si="1"/>
        <v>118.25</v>
      </c>
      <c r="E22" s="89">
        <v>118.25</v>
      </c>
      <c r="F22" s="15"/>
      <c r="G22" s="15"/>
      <c r="H22" s="15"/>
      <c r="I22" s="15"/>
    </row>
    <row r="23" ht="20" customHeight="1" spans="2:9">
      <c r="B23" s="87" t="s">
        <v>115</v>
      </c>
      <c r="C23" s="88" t="s">
        <v>209</v>
      </c>
      <c r="D23" s="51">
        <f t="shared" si="1"/>
        <v>28.9</v>
      </c>
      <c r="E23" s="89">
        <v>28.9</v>
      </c>
      <c r="F23" s="15"/>
      <c r="G23" s="15"/>
      <c r="H23" s="15"/>
      <c r="I23" s="15"/>
    </row>
    <row r="24" ht="20" customHeight="1" spans="2:9">
      <c r="B24" s="87" t="s">
        <v>117</v>
      </c>
      <c r="C24" s="88" t="s">
        <v>210</v>
      </c>
      <c r="D24" s="51">
        <f t="shared" si="1"/>
        <v>184.28</v>
      </c>
      <c r="E24" s="89">
        <v>184.28</v>
      </c>
      <c r="F24" s="15"/>
      <c r="G24" s="15"/>
      <c r="H24" s="15"/>
      <c r="I24" s="15"/>
    </row>
    <row r="25" ht="20" customHeight="1" spans="2:9">
      <c r="B25" s="87" t="s">
        <v>119</v>
      </c>
      <c r="C25" s="88" t="s">
        <v>211</v>
      </c>
      <c r="D25" s="51">
        <f t="shared" si="1"/>
        <v>184.28</v>
      </c>
      <c r="E25" s="89">
        <v>184.28</v>
      </c>
      <c r="F25" s="15"/>
      <c r="G25" s="15"/>
      <c r="H25" s="15"/>
      <c r="I25" s="15"/>
    </row>
    <row r="26" ht="20" customHeight="1" spans="2:9">
      <c r="B26" s="87" t="s">
        <v>121</v>
      </c>
      <c r="C26" s="88" t="s">
        <v>212</v>
      </c>
      <c r="D26" s="51">
        <f t="shared" si="1"/>
        <v>184.28</v>
      </c>
      <c r="E26" s="89">
        <v>184.28</v>
      </c>
      <c r="F26" s="15"/>
      <c r="G26" s="15"/>
      <c r="H26" s="15"/>
      <c r="I26" s="1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K17" sqref="K17"/>
    </sheetView>
  </sheetViews>
  <sheetFormatPr defaultColWidth="10" defaultRowHeight="13.5" outlineLevelCol="7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20.25" customWidth="1"/>
    <col min="8" max="8" width="1.5" customWidth="1"/>
  </cols>
  <sheetData>
    <row r="1" ht="15" customHeight="1" spans="1:8">
      <c r="A1" s="34"/>
      <c r="B1" s="35" t="s">
        <v>213</v>
      </c>
      <c r="C1" s="36"/>
      <c r="D1" s="1"/>
      <c r="E1" s="1"/>
      <c r="F1" s="1"/>
      <c r="G1" s="1"/>
      <c r="H1" s="36"/>
    </row>
    <row r="2" ht="20" customHeight="1" spans="1:8">
      <c r="A2" s="34"/>
      <c r="B2" s="3" t="s">
        <v>214</v>
      </c>
      <c r="C2" s="3"/>
      <c r="D2" s="3"/>
      <c r="E2" s="3"/>
      <c r="F2" s="3"/>
      <c r="G2" s="3"/>
      <c r="H2" s="36"/>
    </row>
    <row r="3" ht="12" customHeight="1" spans="1:8">
      <c r="A3" s="34"/>
      <c r="B3" s="37"/>
      <c r="C3" s="37"/>
      <c r="D3" s="38"/>
      <c r="E3" s="38"/>
      <c r="F3" s="38"/>
      <c r="G3" s="39" t="s">
        <v>3</v>
      </c>
      <c r="H3" s="38"/>
    </row>
    <row r="4" ht="21.4" customHeight="1" spans="1:8">
      <c r="A4" s="40"/>
      <c r="B4" s="48" t="s">
        <v>215</v>
      </c>
      <c r="C4" s="48"/>
      <c r="D4" s="48" t="s">
        <v>216</v>
      </c>
      <c r="E4" s="48"/>
      <c r="F4" s="48"/>
      <c r="G4" s="48"/>
      <c r="H4" s="17"/>
    </row>
    <row r="5" ht="21.4" customHeight="1" spans="2:7">
      <c r="B5" s="48" t="s">
        <v>72</v>
      </c>
      <c r="C5" s="48" t="s">
        <v>73</v>
      </c>
      <c r="D5" s="48" t="s">
        <v>56</v>
      </c>
      <c r="E5" s="48" t="s">
        <v>79</v>
      </c>
      <c r="F5" s="48" t="s">
        <v>80</v>
      </c>
      <c r="G5" s="48" t="s">
        <v>82</v>
      </c>
    </row>
    <row r="6" ht="17" customHeight="1" spans="1:8">
      <c r="A6" s="45"/>
      <c r="B6" s="81"/>
      <c r="C6" s="81" t="s">
        <v>56</v>
      </c>
      <c r="D6" s="81">
        <f>E6+F6+G6</f>
        <v>2846.49</v>
      </c>
      <c r="E6" s="81">
        <f>E7+E36</f>
        <v>2407.35</v>
      </c>
      <c r="F6" s="81">
        <v>147.13</v>
      </c>
      <c r="G6" s="81">
        <v>292.01</v>
      </c>
      <c r="H6" s="54"/>
    </row>
    <row r="7" ht="13" customHeight="1" spans="2:7">
      <c r="B7" s="82" t="s">
        <v>217</v>
      </c>
      <c r="C7" s="82" t="s">
        <v>79</v>
      </c>
      <c r="D7" s="81">
        <f t="shared" ref="D7:D40" si="0">E7+F7+G7</f>
        <v>2699.36</v>
      </c>
      <c r="E7" s="83">
        <v>2407.35</v>
      </c>
      <c r="F7" s="83"/>
      <c r="G7" s="83">
        <v>292.01</v>
      </c>
    </row>
    <row r="8" ht="13" customHeight="1" spans="2:7">
      <c r="B8" s="82" t="s">
        <v>218</v>
      </c>
      <c r="C8" s="84" t="s">
        <v>219</v>
      </c>
      <c r="D8" s="81">
        <f t="shared" si="0"/>
        <v>350.14</v>
      </c>
      <c r="E8" s="85">
        <v>350.14</v>
      </c>
      <c r="F8" s="85"/>
      <c r="G8" s="83"/>
    </row>
    <row r="9" ht="13" customHeight="1" spans="2:7">
      <c r="B9" s="82" t="s">
        <v>220</v>
      </c>
      <c r="C9" s="84" t="s">
        <v>221</v>
      </c>
      <c r="D9" s="81">
        <f t="shared" si="0"/>
        <v>1166.06</v>
      </c>
      <c r="E9" s="85">
        <v>1166.06</v>
      </c>
      <c r="F9" s="85"/>
      <c r="G9" s="83"/>
    </row>
    <row r="10" ht="13" customHeight="1" spans="2:7">
      <c r="B10" s="82" t="s">
        <v>222</v>
      </c>
      <c r="C10" s="84" t="s">
        <v>223</v>
      </c>
      <c r="D10" s="81">
        <f t="shared" si="0"/>
        <v>124.54</v>
      </c>
      <c r="E10" s="85">
        <v>124.54</v>
      </c>
      <c r="F10" s="85"/>
      <c r="G10" s="83"/>
    </row>
    <row r="11" ht="13" customHeight="1" spans="2:7">
      <c r="B11" s="82" t="s">
        <v>224</v>
      </c>
      <c r="C11" s="84" t="s">
        <v>225</v>
      </c>
      <c r="D11" s="81">
        <f t="shared" si="0"/>
        <v>0</v>
      </c>
      <c r="E11" s="85"/>
      <c r="F11" s="85"/>
      <c r="G11" s="83"/>
    </row>
    <row r="12" ht="13" customHeight="1" spans="2:7">
      <c r="B12" s="82" t="s">
        <v>226</v>
      </c>
      <c r="C12" s="84" t="s">
        <v>227</v>
      </c>
      <c r="D12" s="81">
        <f t="shared" si="0"/>
        <v>252.75</v>
      </c>
      <c r="E12" s="85">
        <v>252.75</v>
      </c>
      <c r="F12" s="85"/>
      <c r="G12" s="83"/>
    </row>
    <row r="13" ht="13" customHeight="1" spans="2:7">
      <c r="B13" s="82" t="s">
        <v>228</v>
      </c>
      <c r="C13" s="84" t="s">
        <v>229</v>
      </c>
      <c r="D13" s="81">
        <f t="shared" si="0"/>
        <v>30</v>
      </c>
      <c r="E13" s="85">
        <v>30</v>
      </c>
      <c r="F13" s="85"/>
      <c r="G13" s="83"/>
    </row>
    <row r="14" ht="13" customHeight="1" spans="2:7">
      <c r="B14" s="82" t="s">
        <v>230</v>
      </c>
      <c r="C14" s="84" t="s">
        <v>231</v>
      </c>
      <c r="D14" s="81">
        <f t="shared" si="0"/>
        <v>118.25</v>
      </c>
      <c r="E14" s="85">
        <v>118.25</v>
      </c>
      <c r="F14" s="85"/>
      <c r="G14" s="83"/>
    </row>
    <row r="15" ht="13" customHeight="1" spans="2:7">
      <c r="B15" s="82" t="s">
        <v>232</v>
      </c>
      <c r="C15" s="84" t="s">
        <v>233</v>
      </c>
      <c r="D15" s="81">
        <f t="shared" si="0"/>
        <v>28.9</v>
      </c>
      <c r="E15" s="85">
        <v>28.9</v>
      </c>
      <c r="F15" s="85"/>
      <c r="G15" s="83"/>
    </row>
    <row r="16" ht="13" customHeight="1" spans="2:7">
      <c r="B16" s="82" t="s">
        <v>234</v>
      </c>
      <c r="C16" s="84" t="s">
        <v>235</v>
      </c>
      <c r="D16" s="81">
        <f t="shared" si="0"/>
        <v>15.55</v>
      </c>
      <c r="E16" s="85">
        <v>15.55</v>
      </c>
      <c r="F16" s="85"/>
      <c r="G16" s="83"/>
    </row>
    <row r="17" ht="13" customHeight="1" spans="2:7">
      <c r="B17" s="82" t="s">
        <v>236</v>
      </c>
      <c r="C17" s="84" t="s">
        <v>237</v>
      </c>
      <c r="D17" s="81">
        <f t="shared" si="0"/>
        <v>184.28</v>
      </c>
      <c r="E17" s="85">
        <v>184.28</v>
      </c>
      <c r="F17" s="85"/>
      <c r="G17" s="83"/>
    </row>
    <row r="18" ht="13" customHeight="1" spans="2:7">
      <c r="B18" s="82" t="s">
        <v>238</v>
      </c>
      <c r="C18" s="84" t="s">
        <v>239</v>
      </c>
      <c r="D18" s="81">
        <f t="shared" si="0"/>
        <v>136.89</v>
      </c>
      <c r="E18" s="85">
        <v>136.89</v>
      </c>
      <c r="F18" s="85"/>
      <c r="G18" s="83"/>
    </row>
    <row r="19" ht="13" customHeight="1" spans="2:7">
      <c r="B19" s="82" t="s">
        <v>240</v>
      </c>
      <c r="C19" s="82" t="s">
        <v>241</v>
      </c>
      <c r="D19" s="81">
        <f t="shared" si="0"/>
        <v>292.01</v>
      </c>
      <c r="E19" s="83"/>
      <c r="F19" s="83"/>
      <c r="G19" s="83">
        <v>292.01</v>
      </c>
    </row>
    <row r="20" ht="13" customHeight="1" spans="2:7">
      <c r="B20" s="82" t="s">
        <v>242</v>
      </c>
      <c r="C20" s="84" t="s">
        <v>243</v>
      </c>
      <c r="D20" s="81">
        <f t="shared" si="0"/>
        <v>26</v>
      </c>
      <c r="E20" s="83"/>
      <c r="F20" s="83"/>
      <c r="G20" s="85">
        <v>26</v>
      </c>
    </row>
    <row r="21" ht="13" customHeight="1" spans="2:7">
      <c r="B21" s="82" t="s">
        <v>244</v>
      </c>
      <c r="C21" s="84" t="s">
        <v>245</v>
      </c>
      <c r="D21" s="81">
        <f t="shared" si="0"/>
        <v>3</v>
      </c>
      <c r="E21" s="83"/>
      <c r="F21" s="83"/>
      <c r="G21" s="85">
        <v>3</v>
      </c>
    </row>
    <row r="22" ht="13" customHeight="1" spans="2:7">
      <c r="B22" s="82" t="s">
        <v>246</v>
      </c>
      <c r="C22" s="84" t="s">
        <v>247</v>
      </c>
      <c r="D22" s="81">
        <f t="shared" si="0"/>
        <v>5.88</v>
      </c>
      <c r="E22" s="83"/>
      <c r="F22" s="83"/>
      <c r="G22" s="85">
        <v>5.88</v>
      </c>
    </row>
    <row r="23" ht="13" customHeight="1" spans="2:7">
      <c r="B23" s="82" t="s">
        <v>248</v>
      </c>
      <c r="C23" s="84" t="s">
        <v>249</v>
      </c>
      <c r="D23" s="81">
        <f t="shared" si="0"/>
        <v>12</v>
      </c>
      <c r="E23" s="83"/>
      <c r="F23" s="83"/>
      <c r="G23" s="85">
        <v>12</v>
      </c>
    </row>
    <row r="24" ht="13" customHeight="1" spans="2:7">
      <c r="B24" s="82" t="s">
        <v>250</v>
      </c>
      <c r="C24" s="84" t="s">
        <v>251</v>
      </c>
      <c r="D24" s="81">
        <f t="shared" si="0"/>
        <v>9.2</v>
      </c>
      <c r="E24" s="83"/>
      <c r="F24" s="83"/>
      <c r="G24" s="85">
        <v>9.2</v>
      </c>
    </row>
    <row r="25" ht="13" customHeight="1" spans="2:7">
      <c r="B25" s="82" t="s">
        <v>252</v>
      </c>
      <c r="C25" s="84" t="s">
        <v>253</v>
      </c>
      <c r="D25" s="81">
        <f t="shared" si="0"/>
        <v>0.42</v>
      </c>
      <c r="E25" s="83"/>
      <c r="F25" s="83"/>
      <c r="G25" s="85">
        <v>0.42</v>
      </c>
    </row>
    <row r="26" ht="13" customHeight="1" spans="2:7">
      <c r="B26" s="82" t="s">
        <v>254</v>
      </c>
      <c r="C26" s="84" t="s">
        <v>255</v>
      </c>
      <c r="D26" s="81">
        <f t="shared" si="0"/>
        <v>36</v>
      </c>
      <c r="E26" s="83"/>
      <c r="F26" s="83"/>
      <c r="G26" s="85">
        <v>36</v>
      </c>
    </row>
    <row r="27" ht="13" customHeight="1" spans="2:7">
      <c r="B27" s="82" t="s">
        <v>256</v>
      </c>
      <c r="C27" s="84" t="s">
        <v>257</v>
      </c>
      <c r="D27" s="81">
        <f t="shared" si="0"/>
        <v>0</v>
      </c>
      <c r="E27" s="83"/>
      <c r="F27" s="83"/>
      <c r="G27" s="85"/>
    </row>
    <row r="28" ht="13" customHeight="1" spans="2:7">
      <c r="B28" s="82" t="s">
        <v>258</v>
      </c>
      <c r="C28" s="84" t="s">
        <v>259</v>
      </c>
      <c r="D28" s="81">
        <f t="shared" si="0"/>
        <v>0</v>
      </c>
      <c r="E28" s="83"/>
      <c r="F28" s="83"/>
      <c r="G28" s="85"/>
    </row>
    <row r="29" ht="13" customHeight="1" spans="2:7">
      <c r="B29" s="82" t="s">
        <v>260</v>
      </c>
      <c r="C29" s="84" t="s">
        <v>261</v>
      </c>
      <c r="D29" s="81">
        <f t="shared" si="0"/>
        <v>6</v>
      </c>
      <c r="E29" s="83"/>
      <c r="F29" s="83"/>
      <c r="G29" s="85">
        <v>6</v>
      </c>
    </row>
    <row r="30" ht="13" customHeight="1" spans="2:7">
      <c r="B30" s="82" t="s">
        <v>262</v>
      </c>
      <c r="C30" s="84" t="s">
        <v>263</v>
      </c>
      <c r="D30" s="81">
        <f t="shared" si="0"/>
        <v>2</v>
      </c>
      <c r="E30" s="83"/>
      <c r="F30" s="83"/>
      <c r="G30" s="85">
        <v>2</v>
      </c>
    </row>
    <row r="31" ht="13" customHeight="1" spans="2:7">
      <c r="B31" s="82" t="s">
        <v>264</v>
      </c>
      <c r="C31" s="84" t="s">
        <v>265</v>
      </c>
      <c r="D31" s="81">
        <f t="shared" si="0"/>
        <v>8</v>
      </c>
      <c r="E31" s="83"/>
      <c r="F31" s="83"/>
      <c r="G31" s="85">
        <v>8</v>
      </c>
    </row>
    <row r="32" ht="13" customHeight="1" spans="2:7">
      <c r="B32" s="82" t="s">
        <v>266</v>
      </c>
      <c r="C32" s="84" t="s">
        <v>267</v>
      </c>
      <c r="D32" s="81">
        <f t="shared" si="0"/>
        <v>34.1</v>
      </c>
      <c r="E32" s="83"/>
      <c r="F32" s="83"/>
      <c r="G32" s="85">
        <v>34.1</v>
      </c>
    </row>
    <row r="33" ht="13" customHeight="1" spans="2:7">
      <c r="B33" s="82" t="s">
        <v>268</v>
      </c>
      <c r="C33" s="84" t="s">
        <v>269</v>
      </c>
      <c r="D33" s="81">
        <f t="shared" si="0"/>
        <v>68</v>
      </c>
      <c r="E33" s="83"/>
      <c r="F33" s="83"/>
      <c r="G33" s="85">
        <v>68</v>
      </c>
    </row>
    <row r="34" ht="13" customHeight="1" spans="2:7">
      <c r="B34" s="82" t="s">
        <v>270</v>
      </c>
      <c r="C34" s="84" t="s">
        <v>271</v>
      </c>
      <c r="D34" s="81">
        <f t="shared" si="0"/>
        <v>0</v>
      </c>
      <c r="E34" s="83"/>
      <c r="F34" s="83"/>
      <c r="G34" s="85"/>
    </row>
    <row r="35" ht="13" customHeight="1" spans="2:7">
      <c r="B35" s="82" t="s">
        <v>272</v>
      </c>
      <c r="C35" s="84" t="s">
        <v>273</v>
      </c>
      <c r="D35" s="81">
        <f t="shared" si="0"/>
        <v>81.41</v>
      </c>
      <c r="E35" s="83"/>
      <c r="F35" s="83"/>
      <c r="G35" s="85">
        <v>81.41</v>
      </c>
    </row>
    <row r="36" ht="13" customHeight="1" spans="2:7">
      <c r="B36" s="82" t="s">
        <v>274</v>
      </c>
      <c r="C36" s="82" t="s">
        <v>275</v>
      </c>
      <c r="D36" s="81">
        <f t="shared" si="0"/>
        <v>147.13</v>
      </c>
      <c r="E36" s="83"/>
      <c r="F36" s="85">
        <v>147.13</v>
      </c>
      <c r="G36" s="83"/>
    </row>
    <row r="37" ht="13" customHeight="1" spans="2:7">
      <c r="B37" s="82" t="s">
        <v>276</v>
      </c>
      <c r="C37" s="84" t="s">
        <v>277</v>
      </c>
      <c r="D37" s="81">
        <f t="shared" si="0"/>
        <v>83.49</v>
      </c>
      <c r="E37" s="83"/>
      <c r="F37" s="85">
        <v>83.49</v>
      </c>
      <c r="G37" s="83"/>
    </row>
    <row r="38" ht="13" customHeight="1" spans="2:7">
      <c r="B38" s="82" t="s">
        <v>278</v>
      </c>
      <c r="C38" s="84" t="s">
        <v>279</v>
      </c>
      <c r="D38" s="81">
        <f t="shared" si="0"/>
        <v>15.19</v>
      </c>
      <c r="E38" s="83"/>
      <c r="F38" s="85">
        <v>15.19</v>
      </c>
      <c r="G38" s="83"/>
    </row>
    <row r="39" ht="13" customHeight="1" spans="2:7">
      <c r="B39" s="82" t="s">
        <v>280</v>
      </c>
      <c r="C39" s="84" t="s">
        <v>281</v>
      </c>
      <c r="D39" s="81">
        <f t="shared" si="0"/>
        <v>5</v>
      </c>
      <c r="E39" s="83"/>
      <c r="F39" s="85">
        <v>5</v>
      </c>
      <c r="G39" s="83"/>
    </row>
    <row r="40" ht="13" customHeight="1" spans="2:7">
      <c r="B40" s="82" t="s">
        <v>282</v>
      </c>
      <c r="C40" s="84" t="s">
        <v>283</v>
      </c>
      <c r="D40" s="81">
        <f t="shared" si="0"/>
        <v>43.45</v>
      </c>
      <c r="E40" s="83"/>
      <c r="F40" s="85">
        <v>43.45</v>
      </c>
      <c r="G40" s="83"/>
    </row>
  </sheetData>
  <mergeCells count="4">
    <mergeCell ref="B2:G2"/>
    <mergeCell ref="B3:C3"/>
    <mergeCell ref="B4:C4"/>
    <mergeCell ref="D4:G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B8" sqref="B8"/>
    </sheetView>
  </sheetViews>
  <sheetFormatPr defaultColWidth="10" defaultRowHeight="13.5" outlineLevelRow="7"/>
  <cols>
    <col min="1" max="1" width="1.5" customWidth="1"/>
    <col min="2" max="2" width="14.625" customWidth="1"/>
    <col min="3" max="3" width="25.375" customWidth="1"/>
    <col min="4" max="5" width="18.875" customWidth="1"/>
    <col min="6" max="6" width="9.875" customWidth="1"/>
    <col min="7" max="7" width="14.875" customWidth="1"/>
    <col min="8" max="8" width="16.5" customWidth="1"/>
    <col min="9" max="9" width="11.5" customWidth="1"/>
    <col min="10" max="10" width="1.5" customWidth="1"/>
  </cols>
  <sheetData>
    <row r="1" ht="14.25" customHeight="1" spans="1:10">
      <c r="A1" s="21"/>
      <c r="B1" s="2" t="s">
        <v>284</v>
      </c>
      <c r="C1" s="2"/>
      <c r="D1" s="1"/>
      <c r="E1" s="21"/>
      <c r="F1" s="21"/>
      <c r="G1" s="21"/>
      <c r="H1" s="21" t="s">
        <v>285</v>
      </c>
      <c r="I1" s="21"/>
      <c r="J1" s="30"/>
    </row>
    <row r="2" ht="19.9" customHeight="1" spans="1:10">
      <c r="A2" s="21"/>
      <c r="B2" s="22" t="s">
        <v>286</v>
      </c>
      <c r="C2" s="22"/>
      <c r="D2" s="22"/>
      <c r="E2" s="22"/>
      <c r="F2" s="22"/>
      <c r="G2" s="22"/>
      <c r="H2" s="22"/>
      <c r="I2" s="22"/>
      <c r="J2" s="30" t="s">
        <v>287</v>
      </c>
    </row>
    <row r="3" ht="54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55" customHeight="1" spans="1:10">
      <c r="A4" s="24"/>
      <c r="B4" s="7" t="s">
        <v>288</v>
      </c>
      <c r="C4" s="7" t="s">
        <v>289</v>
      </c>
      <c r="D4" s="7" t="s">
        <v>290</v>
      </c>
      <c r="E4" s="7" t="s">
        <v>291</v>
      </c>
      <c r="F4" s="7" t="s">
        <v>292</v>
      </c>
      <c r="G4" s="7"/>
      <c r="H4" s="7"/>
      <c r="I4" s="7" t="s">
        <v>263</v>
      </c>
      <c r="J4" s="30"/>
    </row>
    <row r="5" ht="55" customHeight="1" spans="1:10">
      <c r="A5" s="24"/>
      <c r="B5" s="7"/>
      <c r="C5" s="7"/>
      <c r="D5" s="7"/>
      <c r="E5" s="7"/>
      <c r="F5" s="7" t="s">
        <v>59</v>
      </c>
      <c r="G5" s="7" t="s">
        <v>293</v>
      </c>
      <c r="H5" s="7" t="s">
        <v>294</v>
      </c>
      <c r="I5" s="7"/>
      <c r="J5" s="30"/>
    </row>
    <row r="6" ht="55" customHeight="1" spans="1:10">
      <c r="A6" s="26"/>
      <c r="B6" s="75" t="s">
        <v>65</v>
      </c>
      <c r="C6" s="75"/>
      <c r="D6" s="76">
        <f t="shared" ref="D6:D8" si="0">E6+F6</f>
        <v>70</v>
      </c>
      <c r="E6" s="76">
        <f t="shared" ref="E6:I6" si="1">E7</f>
        <v>0</v>
      </c>
      <c r="F6" s="76">
        <f t="shared" ref="F6:F8" si="2">G6+H6+I6</f>
        <v>70</v>
      </c>
      <c r="G6" s="76">
        <f t="shared" si="1"/>
        <v>0</v>
      </c>
      <c r="H6" s="76">
        <f t="shared" si="1"/>
        <v>68</v>
      </c>
      <c r="I6" s="76">
        <f t="shared" si="1"/>
        <v>2</v>
      </c>
      <c r="J6" s="32"/>
    </row>
    <row r="7" ht="55" customHeight="1" spans="1:10">
      <c r="A7" s="24"/>
      <c r="B7" s="77">
        <v>110</v>
      </c>
      <c r="C7" s="77" t="s">
        <v>295</v>
      </c>
      <c r="D7" s="76">
        <f t="shared" si="0"/>
        <v>70</v>
      </c>
      <c r="E7" s="78">
        <v>0</v>
      </c>
      <c r="F7" s="78">
        <f t="shared" si="2"/>
        <v>70</v>
      </c>
      <c r="G7" s="78">
        <f t="shared" ref="G7:I7" si="3">G8</f>
        <v>0</v>
      </c>
      <c r="H7" s="78">
        <f t="shared" si="3"/>
        <v>68</v>
      </c>
      <c r="I7" s="78">
        <f t="shared" si="3"/>
        <v>2</v>
      </c>
      <c r="J7" s="30"/>
    </row>
    <row r="8" ht="55" customHeight="1" spans="2:9">
      <c r="B8" s="77">
        <v>110001</v>
      </c>
      <c r="C8" s="77" t="s">
        <v>296</v>
      </c>
      <c r="D8" s="76">
        <f t="shared" si="0"/>
        <v>70</v>
      </c>
      <c r="E8" s="79">
        <v>0</v>
      </c>
      <c r="F8" s="80">
        <f t="shared" si="2"/>
        <v>70</v>
      </c>
      <c r="G8" s="80">
        <v>0</v>
      </c>
      <c r="H8" s="80">
        <v>68</v>
      </c>
      <c r="I8" s="80">
        <v>2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L37" sqref="L37"/>
    </sheetView>
  </sheetViews>
  <sheetFormatPr defaultColWidth="10" defaultRowHeight="13.5" outlineLevelRow="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297</v>
      </c>
      <c r="C1" s="1"/>
      <c r="D1" s="66"/>
      <c r="E1" s="66"/>
      <c r="F1" s="66"/>
      <c r="G1" s="66"/>
      <c r="H1" s="66"/>
      <c r="I1" s="66"/>
      <c r="J1" s="66"/>
      <c r="K1" s="66"/>
      <c r="L1" s="66"/>
      <c r="M1" s="61"/>
    </row>
    <row r="2" ht="19.9" customHeight="1" spans="1:13">
      <c r="A2" s="6"/>
      <c r="B2" s="67" t="s">
        <v>298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1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2" t="s">
        <v>3</v>
      </c>
      <c r="K3" s="72"/>
      <c r="L3" s="72"/>
      <c r="M3" s="61"/>
    </row>
    <row r="4" ht="21.4" customHeight="1" spans="1:13">
      <c r="A4" s="6"/>
      <c r="B4" s="68" t="s">
        <v>289</v>
      </c>
      <c r="C4" s="68" t="s">
        <v>299</v>
      </c>
      <c r="D4" s="68" t="s">
        <v>7</v>
      </c>
      <c r="E4" s="68" t="s">
        <v>300</v>
      </c>
      <c r="F4" s="68" t="s">
        <v>301</v>
      </c>
      <c r="G4" s="68" t="s">
        <v>302</v>
      </c>
      <c r="H4" s="68" t="s">
        <v>303</v>
      </c>
      <c r="I4" s="68" t="s">
        <v>304</v>
      </c>
      <c r="J4" s="68" t="s">
        <v>305</v>
      </c>
      <c r="K4" s="68" t="s">
        <v>306</v>
      </c>
      <c r="L4" s="68" t="s">
        <v>307</v>
      </c>
      <c r="M4" s="61"/>
    </row>
    <row r="5" ht="19.9" customHeight="1" spans="1:13">
      <c r="A5" s="6"/>
      <c r="B5" s="69" t="s">
        <v>26</v>
      </c>
      <c r="C5" s="69" t="s">
        <v>26</v>
      </c>
      <c r="D5" s="70"/>
      <c r="E5" s="69" t="s">
        <v>26</v>
      </c>
      <c r="F5" s="69" t="s">
        <v>26</v>
      </c>
      <c r="G5" s="69" t="s">
        <v>26</v>
      </c>
      <c r="H5" s="69" t="s">
        <v>26</v>
      </c>
      <c r="I5" s="73"/>
      <c r="J5" s="73"/>
      <c r="K5" s="73"/>
      <c r="L5" s="73"/>
      <c r="M5" s="61"/>
    </row>
    <row r="6" ht="8.45" customHeight="1" spans="1:1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4"/>
    </row>
  </sheetData>
  <mergeCells count="3">
    <mergeCell ref="B2:L2"/>
    <mergeCell ref="B3:D3"/>
    <mergeCell ref="J3:L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5" topLeftCell="A6" activePane="bottomLeft" state="frozen"/>
      <selection/>
      <selection pane="bottomLeft" activeCell="K6" sqref="K6"/>
    </sheetView>
  </sheetViews>
  <sheetFormatPr defaultColWidth="10" defaultRowHeight="13.5"/>
  <cols>
    <col min="1" max="1" width="1.5" customWidth="1"/>
    <col min="2" max="2" width="24" customWidth="1"/>
    <col min="3" max="3" width="9.375" customWidth="1"/>
    <col min="4" max="4" width="12" customWidth="1"/>
    <col min="5" max="5" width="9.75" customWidth="1"/>
    <col min="6" max="6" width="10.25" customWidth="1"/>
    <col min="7" max="7" width="10.375" customWidth="1"/>
    <col min="8" max="8" width="9.75" customWidth="1"/>
    <col min="9" max="9" width="1.5" customWidth="1"/>
  </cols>
  <sheetData>
    <row r="1" ht="14.25" customHeight="1" spans="1:9">
      <c r="A1" s="21"/>
      <c r="B1" s="2" t="s">
        <v>308</v>
      </c>
      <c r="C1" s="21"/>
      <c r="E1" s="21"/>
      <c r="F1" s="21"/>
      <c r="G1" s="21"/>
      <c r="I1" s="30"/>
    </row>
    <row r="2" ht="19.9" customHeight="1" spans="1:9">
      <c r="A2" s="22"/>
      <c r="B2" s="22" t="s">
        <v>309</v>
      </c>
      <c r="C2" s="22"/>
      <c r="D2" s="22"/>
      <c r="E2" s="22"/>
      <c r="F2" s="22"/>
      <c r="G2" s="22"/>
      <c r="H2" s="22"/>
      <c r="I2" s="30" t="s">
        <v>287</v>
      </c>
    </row>
    <row r="3" ht="17.1" customHeight="1" spans="1:9">
      <c r="A3" s="23"/>
      <c r="B3" s="5"/>
      <c r="C3" s="5"/>
      <c r="D3" s="5"/>
      <c r="E3" s="5"/>
      <c r="F3" s="5"/>
      <c r="H3" s="16" t="s">
        <v>3</v>
      </c>
      <c r="I3" s="30"/>
    </row>
    <row r="4" ht="21.4" customHeight="1" spans="1:9">
      <c r="A4" s="24"/>
      <c r="B4" s="7" t="s">
        <v>310</v>
      </c>
      <c r="C4" s="7" t="s">
        <v>311</v>
      </c>
      <c r="D4" s="7"/>
      <c r="E4" s="7"/>
      <c r="F4" s="7" t="s">
        <v>312</v>
      </c>
      <c r="G4" s="7" t="s">
        <v>313</v>
      </c>
      <c r="H4" s="7" t="s">
        <v>314</v>
      </c>
      <c r="I4" s="30"/>
    </row>
    <row r="5" ht="21.4" customHeight="1" spans="2:9">
      <c r="B5" s="7"/>
      <c r="C5" s="7" t="s">
        <v>315</v>
      </c>
      <c r="D5" s="7" t="s">
        <v>316</v>
      </c>
      <c r="E5" s="7" t="s">
        <v>317</v>
      </c>
      <c r="F5" s="7"/>
      <c r="G5" s="7"/>
      <c r="H5" s="7"/>
      <c r="I5" s="61"/>
    </row>
    <row r="6" ht="19.9" customHeight="1" spans="1:9">
      <c r="A6" s="26"/>
      <c r="B6" s="9" t="s">
        <v>318</v>
      </c>
      <c r="C6" s="57" t="s">
        <v>26</v>
      </c>
      <c r="D6" s="57" t="s">
        <v>26</v>
      </c>
      <c r="E6" s="57" t="s">
        <v>26</v>
      </c>
      <c r="F6" s="65"/>
      <c r="G6" s="52"/>
      <c r="H6" s="65"/>
      <c r="I6" s="32"/>
    </row>
    <row r="7" ht="19.9" customHeight="1" spans="1:9">
      <c r="A7" s="24"/>
      <c r="B7" s="58" t="s">
        <v>26</v>
      </c>
      <c r="C7" s="58" t="s">
        <v>26</v>
      </c>
      <c r="D7" s="58" t="s">
        <v>26</v>
      </c>
      <c r="E7" s="58" t="s">
        <v>26</v>
      </c>
      <c r="F7" s="49"/>
      <c r="G7" s="52"/>
      <c r="H7" s="49"/>
      <c r="I7" s="30"/>
    </row>
    <row r="8" ht="19.9" customHeight="1" spans="1:9">
      <c r="A8" s="24"/>
      <c r="B8" s="64" t="s">
        <v>26</v>
      </c>
      <c r="C8" s="58" t="s">
        <v>26</v>
      </c>
      <c r="D8" s="58" t="s">
        <v>26</v>
      </c>
      <c r="E8" s="58" t="s">
        <v>26</v>
      </c>
      <c r="F8" s="58" t="s">
        <v>26</v>
      </c>
      <c r="G8" s="52"/>
      <c r="H8" s="49"/>
      <c r="I8" s="30"/>
    </row>
    <row r="9" spans="2:8">
      <c r="B9" s="15"/>
      <c r="C9" s="15"/>
      <c r="D9" s="15"/>
      <c r="E9" s="15"/>
      <c r="F9" s="15"/>
      <c r="G9" s="15"/>
      <c r="H9" s="15"/>
    </row>
    <row r="10" spans="2:8">
      <c r="B10" s="15"/>
      <c r="C10" s="15"/>
      <c r="D10" s="15"/>
      <c r="E10" s="15"/>
      <c r="F10" s="15"/>
      <c r="G10" s="15"/>
      <c r="H10" s="15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17" sqref="D17"/>
    </sheetView>
  </sheetViews>
  <sheetFormatPr defaultColWidth="10" defaultRowHeight="13.5" outlineLevelRow="7" outlineLevelCol="4"/>
  <cols>
    <col min="1" max="1" width="1.5" customWidth="1"/>
    <col min="2" max="2" width="37.125" customWidth="1"/>
    <col min="3" max="3" width="25.75" customWidth="1"/>
    <col min="4" max="4" width="23" customWidth="1"/>
    <col min="5" max="5" width="1.5" customWidth="1"/>
  </cols>
  <sheetData>
    <row r="1" ht="14.25" customHeight="1" spans="1:5">
      <c r="A1" s="21"/>
      <c r="B1" s="2" t="s">
        <v>319</v>
      </c>
      <c r="C1" s="2"/>
      <c r="D1" s="2"/>
      <c r="E1" s="30"/>
    </row>
    <row r="2" ht="19.9" customHeight="1" spans="1:5">
      <c r="A2" s="22"/>
      <c r="B2" s="22" t="s">
        <v>320</v>
      </c>
      <c r="C2" s="22"/>
      <c r="D2" s="22"/>
      <c r="E2" s="30" t="s">
        <v>287</v>
      </c>
    </row>
    <row r="3" ht="17.1" customHeight="1" spans="1:5">
      <c r="A3" s="4"/>
      <c r="B3" s="5"/>
      <c r="C3" s="40"/>
      <c r="D3" s="16" t="s">
        <v>3</v>
      </c>
      <c r="E3" s="61"/>
    </row>
    <row r="4" ht="40.35" customHeight="1" spans="1:5">
      <c r="A4" s="6"/>
      <c r="B4" s="7" t="s">
        <v>310</v>
      </c>
      <c r="C4" s="7" t="s">
        <v>321</v>
      </c>
      <c r="D4" s="7" t="s">
        <v>322</v>
      </c>
      <c r="E4" s="61"/>
    </row>
    <row r="5" ht="19.9" customHeight="1" spans="1:5">
      <c r="A5" s="8"/>
      <c r="B5" s="9" t="s">
        <v>318</v>
      </c>
      <c r="C5" s="9" t="s">
        <v>26</v>
      </c>
      <c r="D5" s="11"/>
      <c r="E5" s="62"/>
    </row>
    <row r="6" ht="19.9" customHeight="1" spans="1:5">
      <c r="A6" s="6"/>
      <c r="B6" s="58" t="s">
        <v>26</v>
      </c>
      <c r="C6" s="63" t="s">
        <v>26</v>
      </c>
      <c r="D6" s="52"/>
      <c r="E6" s="61"/>
    </row>
    <row r="7" ht="19.9" customHeight="1" spans="1:5">
      <c r="A7" s="6"/>
      <c r="B7" s="64" t="s">
        <v>26</v>
      </c>
      <c r="C7" s="58" t="s">
        <v>26</v>
      </c>
      <c r="D7" s="52"/>
      <c r="E7" s="40"/>
    </row>
    <row r="8" spans="2:4">
      <c r="B8" s="15"/>
      <c r="C8" s="15"/>
      <c r="D8" s="15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B4" sqref="B4:E24"/>
    </sheetView>
  </sheetViews>
  <sheetFormatPr defaultColWidth="10" defaultRowHeight="13.5" outlineLevelCol="5"/>
  <cols>
    <col min="1" max="1" width="1.5" customWidth="1"/>
    <col min="2" max="2" width="25.875" customWidth="1"/>
    <col min="3" max="3" width="11" customWidth="1"/>
    <col min="4" max="4" width="29.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5"/>
      <c r="B1" s="35" t="s">
        <v>323</v>
      </c>
      <c r="C1" s="36"/>
      <c r="D1" s="36"/>
      <c r="E1" s="36"/>
      <c r="F1" s="47"/>
    </row>
    <row r="2" ht="19.9" customHeight="1" spans="1:6">
      <c r="A2" s="34"/>
      <c r="B2" s="3" t="s">
        <v>324</v>
      </c>
      <c r="C2" s="3"/>
      <c r="D2" s="3"/>
      <c r="E2" s="3"/>
      <c r="F2" s="17"/>
    </row>
    <row r="3" ht="17.1" customHeight="1" spans="1:6">
      <c r="A3" s="34"/>
      <c r="B3" s="37" t="s">
        <v>325</v>
      </c>
      <c r="C3" s="37"/>
      <c r="D3" s="38"/>
      <c r="E3" s="39" t="s">
        <v>3</v>
      </c>
      <c r="F3" s="17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7"/>
    </row>
    <row r="6" ht="19.9" customHeight="1" spans="1:6">
      <c r="A6" s="56"/>
      <c r="B6" s="57" t="s">
        <v>170</v>
      </c>
      <c r="C6" s="11"/>
      <c r="D6" s="57" t="s">
        <v>171</v>
      </c>
      <c r="E6" s="11"/>
      <c r="F6" s="18"/>
    </row>
    <row r="7" ht="19.9" customHeight="1" spans="1:6">
      <c r="A7" s="34"/>
      <c r="B7" s="58" t="s">
        <v>10</v>
      </c>
      <c r="C7" s="52"/>
      <c r="D7" s="58" t="s">
        <v>326</v>
      </c>
      <c r="E7" s="52"/>
      <c r="F7" s="17"/>
    </row>
    <row r="8" ht="19.9" customHeight="1" spans="1:6">
      <c r="A8" s="34"/>
      <c r="B8" s="58" t="s">
        <v>26</v>
      </c>
      <c r="C8" s="52"/>
      <c r="D8" s="58" t="s">
        <v>327</v>
      </c>
      <c r="E8" s="52"/>
      <c r="F8" s="17"/>
    </row>
    <row r="9" ht="19.9" customHeight="1" spans="1:6">
      <c r="A9" s="34"/>
      <c r="B9" s="58" t="s">
        <v>26</v>
      </c>
      <c r="C9" s="52"/>
      <c r="D9" s="58" t="s">
        <v>328</v>
      </c>
      <c r="E9" s="52"/>
      <c r="F9" s="17"/>
    </row>
    <row r="10" ht="19.9" customHeight="1" spans="1:6">
      <c r="A10" s="34"/>
      <c r="B10" s="58" t="s">
        <v>26</v>
      </c>
      <c r="C10" s="52"/>
      <c r="D10" s="58" t="s">
        <v>329</v>
      </c>
      <c r="E10" s="52"/>
      <c r="F10" s="17"/>
    </row>
    <row r="11" ht="19.9" customHeight="1" spans="1:6">
      <c r="A11" s="34"/>
      <c r="B11" s="58" t="s">
        <v>26</v>
      </c>
      <c r="C11" s="52"/>
      <c r="D11" s="58" t="s">
        <v>330</v>
      </c>
      <c r="E11" s="52"/>
      <c r="F11" s="17"/>
    </row>
    <row r="12" ht="19.9" customHeight="1" spans="1:6">
      <c r="A12" s="34"/>
      <c r="B12" s="58" t="s">
        <v>26</v>
      </c>
      <c r="C12" s="52"/>
      <c r="D12" s="58" t="s">
        <v>331</v>
      </c>
      <c r="E12" s="52"/>
      <c r="F12" s="17"/>
    </row>
    <row r="13" ht="19.9" customHeight="1" spans="1:6">
      <c r="A13" s="34"/>
      <c r="B13" s="58" t="s">
        <v>26</v>
      </c>
      <c r="C13" s="52"/>
      <c r="D13" s="58" t="s">
        <v>332</v>
      </c>
      <c r="E13" s="52"/>
      <c r="F13" s="17"/>
    </row>
    <row r="14" ht="19.9" customHeight="1" spans="1:6">
      <c r="A14" s="34"/>
      <c r="B14" s="58" t="s">
        <v>26</v>
      </c>
      <c r="C14" s="52"/>
      <c r="D14" s="58" t="s">
        <v>333</v>
      </c>
      <c r="E14" s="52"/>
      <c r="F14" s="17"/>
    </row>
    <row r="15" ht="19.9" customHeight="1" spans="1:6">
      <c r="A15" s="34"/>
      <c r="B15" s="58" t="s">
        <v>26</v>
      </c>
      <c r="C15" s="52"/>
      <c r="D15" s="58" t="s">
        <v>334</v>
      </c>
      <c r="E15" s="52"/>
      <c r="F15" s="17"/>
    </row>
    <row r="16" ht="19.9" customHeight="1" spans="1:6">
      <c r="A16" s="34"/>
      <c r="B16" s="58" t="s">
        <v>26</v>
      </c>
      <c r="C16" s="52"/>
      <c r="D16" s="58" t="s">
        <v>335</v>
      </c>
      <c r="E16" s="52"/>
      <c r="F16" s="17"/>
    </row>
    <row r="17" ht="19.9" customHeight="1" spans="1:6">
      <c r="A17" s="34"/>
      <c r="B17" s="58" t="s">
        <v>26</v>
      </c>
      <c r="C17" s="52"/>
      <c r="D17" s="58" t="s">
        <v>336</v>
      </c>
      <c r="E17" s="52"/>
      <c r="F17" s="17"/>
    </row>
    <row r="18" ht="19.9" customHeight="1" spans="1:6">
      <c r="A18" s="34"/>
      <c r="B18" s="58" t="s">
        <v>26</v>
      </c>
      <c r="C18" s="52"/>
      <c r="D18" s="58" t="s">
        <v>337</v>
      </c>
      <c r="E18" s="52"/>
      <c r="F18" s="17"/>
    </row>
    <row r="19" ht="19.9" customHeight="1" spans="1:6">
      <c r="A19" s="34"/>
      <c r="B19" s="58" t="s">
        <v>26</v>
      </c>
      <c r="C19" s="52"/>
      <c r="D19" s="58" t="s">
        <v>338</v>
      </c>
      <c r="E19" s="52"/>
      <c r="F19" s="17"/>
    </row>
    <row r="20" ht="19.9" customHeight="1" spans="1:6">
      <c r="A20" s="34"/>
      <c r="B20" s="58" t="s">
        <v>26</v>
      </c>
      <c r="C20" s="52"/>
      <c r="D20" s="58" t="s">
        <v>339</v>
      </c>
      <c r="E20" s="52"/>
      <c r="F20" s="17"/>
    </row>
    <row r="21" ht="19.9" customHeight="1" spans="1:6">
      <c r="A21" s="34"/>
      <c r="B21" s="58" t="s">
        <v>26</v>
      </c>
      <c r="C21" s="52"/>
      <c r="D21" s="58" t="s">
        <v>340</v>
      </c>
      <c r="E21" s="52"/>
      <c r="F21" s="17"/>
    </row>
    <row r="22" ht="19.9" customHeight="1" spans="1:6">
      <c r="A22" s="56"/>
      <c r="B22" s="57" t="s">
        <v>188</v>
      </c>
      <c r="C22" s="11"/>
      <c r="D22" s="57" t="s">
        <v>189</v>
      </c>
      <c r="E22" s="11"/>
      <c r="F22" s="18"/>
    </row>
    <row r="23" ht="19.9" customHeight="1" spans="2:5">
      <c r="B23" s="58" t="s">
        <v>341</v>
      </c>
      <c r="C23" s="52"/>
      <c r="D23" s="58" t="s">
        <v>26</v>
      </c>
      <c r="E23" s="52"/>
    </row>
    <row r="24" ht="19.9" customHeight="1" spans="1:6">
      <c r="A24" s="34"/>
      <c r="B24" s="59" t="s">
        <v>49</v>
      </c>
      <c r="C24" s="11"/>
      <c r="D24" s="59" t="s">
        <v>50</v>
      </c>
      <c r="E24" s="11"/>
      <c r="F24" s="17"/>
    </row>
    <row r="25" ht="8.45" customHeight="1" spans="1:6">
      <c r="A25" s="45"/>
      <c r="B25" s="46"/>
      <c r="C25" s="46"/>
      <c r="D25" s="46"/>
      <c r="E25" s="46"/>
      <c r="F25" s="60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B4" sqref="B4:I13"/>
    </sheetView>
  </sheetViews>
  <sheetFormatPr defaultColWidth="10" defaultRowHeight="13.5"/>
  <cols>
    <col min="1" max="1" width="1.5" customWidth="1"/>
    <col min="2" max="2" width="14.625" customWidth="1"/>
    <col min="3" max="3" width="21.3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4"/>
      <c r="B1" s="35" t="s">
        <v>342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343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8" t="s">
        <v>72</v>
      </c>
      <c r="C4" s="48" t="s">
        <v>73</v>
      </c>
      <c r="D4" s="48" t="s">
        <v>56</v>
      </c>
      <c r="E4" s="48" t="s">
        <v>74</v>
      </c>
      <c r="F4" s="48"/>
      <c r="G4" s="48"/>
      <c r="H4" s="48"/>
      <c r="I4" s="48" t="s">
        <v>75</v>
      </c>
      <c r="J4" s="17"/>
    </row>
    <row r="5" ht="21.4" customHeight="1" spans="2:10">
      <c r="B5" s="48"/>
      <c r="C5" s="48"/>
      <c r="D5" s="48"/>
      <c r="E5" s="48" t="s">
        <v>79</v>
      </c>
      <c r="F5" s="48" t="s">
        <v>80</v>
      </c>
      <c r="G5" s="48" t="s">
        <v>81</v>
      </c>
      <c r="H5" s="48" t="s">
        <v>82</v>
      </c>
      <c r="I5" s="48"/>
      <c r="J5" s="17"/>
    </row>
    <row r="6" ht="19.9" customHeight="1" spans="1:10">
      <c r="A6" s="34"/>
      <c r="B6" s="49"/>
      <c r="C6" s="50" t="s">
        <v>65</v>
      </c>
      <c r="D6" s="51"/>
      <c r="E6" s="52"/>
      <c r="F6" s="52"/>
      <c r="G6" s="52"/>
      <c r="H6" s="52"/>
      <c r="I6" s="52"/>
      <c r="J6" s="47"/>
    </row>
    <row r="7" ht="8.45" customHeight="1" spans="1:10">
      <c r="A7" s="45"/>
      <c r="B7" s="53"/>
      <c r="C7" s="53"/>
      <c r="D7" s="53"/>
      <c r="E7" s="53"/>
      <c r="F7" s="53"/>
      <c r="G7" s="53"/>
      <c r="H7" s="53"/>
      <c r="I7" s="53"/>
      <c r="J7" s="54"/>
    </row>
    <row r="8" spans="2:9">
      <c r="B8" s="15"/>
      <c r="C8" s="15"/>
      <c r="D8" s="15"/>
      <c r="E8" s="15"/>
      <c r="F8" s="15"/>
      <c r="G8" s="15"/>
      <c r="H8" s="15"/>
      <c r="I8" s="15"/>
    </row>
    <row r="9" spans="2:9">
      <c r="B9" s="15"/>
      <c r="C9" s="15"/>
      <c r="D9" s="15"/>
      <c r="E9" s="15"/>
      <c r="F9" s="15"/>
      <c r="G9" s="15"/>
      <c r="H9" s="15"/>
      <c r="I9" s="15"/>
    </row>
    <row r="10" spans="2:9">
      <c r="B10" s="15"/>
      <c r="C10" s="15"/>
      <c r="D10" s="15"/>
      <c r="E10" s="15"/>
      <c r="F10" s="15"/>
      <c r="G10" s="15"/>
      <c r="H10" s="15"/>
      <c r="I10" s="15"/>
    </row>
    <row r="11" spans="2:9">
      <c r="B11" s="15"/>
      <c r="C11" s="15"/>
      <c r="D11" s="15"/>
      <c r="E11" s="15"/>
      <c r="F11" s="15"/>
      <c r="G11" s="15"/>
      <c r="H11" s="15"/>
      <c r="I11" s="15"/>
    </row>
    <row r="12" spans="2:9">
      <c r="B12" s="15"/>
      <c r="C12" s="15"/>
      <c r="D12" s="15"/>
      <c r="E12" s="15"/>
      <c r="F12" s="15"/>
      <c r="G12" s="15"/>
      <c r="H12" s="15"/>
      <c r="I12" s="15"/>
    </row>
    <row r="13" spans="2:9">
      <c r="B13" s="15"/>
      <c r="C13" s="15"/>
      <c r="D13" s="15"/>
      <c r="E13" s="15"/>
      <c r="F13" s="15"/>
      <c r="G13" s="15"/>
      <c r="H13" s="15"/>
      <c r="I13" s="1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4"/>
      <c r="B1" s="35" t="s">
        <v>344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345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41" t="s">
        <v>215</v>
      </c>
      <c r="C4" s="41"/>
      <c r="D4" s="41" t="s">
        <v>346</v>
      </c>
      <c r="E4" s="41"/>
      <c r="F4" s="41"/>
      <c r="G4" s="41"/>
      <c r="H4" s="41"/>
      <c r="I4" s="17"/>
    </row>
    <row r="5" ht="21.4" customHeight="1" spans="2:8">
      <c r="B5" s="41" t="s">
        <v>72</v>
      </c>
      <c r="C5" s="41" t="s">
        <v>73</v>
      </c>
      <c r="D5" s="41" t="s">
        <v>56</v>
      </c>
      <c r="E5" s="41" t="s">
        <v>79</v>
      </c>
      <c r="F5" s="41" t="s">
        <v>80</v>
      </c>
      <c r="G5" s="41" t="s">
        <v>81</v>
      </c>
      <c r="H5" s="41" t="s">
        <v>82</v>
      </c>
    </row>
    <row r="6" ht="19.9" customHeight="1" spans="1:9">
      <c r="A6" s="34"/>
      <c r="B6" s="42"/>
      <c r="C6" s="43" t="s">
        <v>65</v>
      </c>
      <c r="D6" s="44"/>
      <c r="E6" s="44"/>
      <c r="F6" s="44"/>
      <c r="G6" s="44"/>
      <c r="H6" s="44"/>
      <c r="I6" s="47"/>
    </row>
    <row r="7" ht="8.45" customHeight="1" spans="1:9">
      <c r="A7" s="45"/>
      <c r="B7" s="46"/>
      <c r="C7" s="46"/>
      <c r="D7" s="46"/>
      <c r="E7" s="46"/>
      <c r="F7" s="46"/>
      <c r="G7" s="46"/>
      <c r="H7" s="46"/>
      <c r="I7" s="46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C15" sqref="C15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1"/>
      <c r="B1" s="2" t="s">
        <v>347</v>
      </c>
      <c r="C1" s="2"/>
      <c r="D1" s="1"/>
      <c r="E1" s="21"/>
      <c r="F1" s="21"/>
      <c r="G1" s="21"/>
      <c r="H1" s="21" t="s">
        <v>285</v>
      </c>
      <c r="I1" s="21"/>
      <c r="J1" s="30"/>
    </row>
    <row r="2" ht="19.9" customHeight="1" spans="1:10">
      <c r="A2" s="21"/>
      <c r="B2" s="22" t="s">
        <v>348</v>
      </c>
      <c r="C2" s="22"/>
      <c r="D2" s="22"/>
      <c r="E2" s="22"/>
      <c r="F2" s="22"/>
      <c r="G2" s="22"/>
      <c r="H2" s="22"/>
      <c r="I2" s="22"/>
      <c r="J2" s="30" t="s">
        <v>287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25" t="s">
        <v>288</v>
      </c>
      <c r="C4" s="25" t="s">
        <v>289</v>
      </c>
      <c r="D4" s="25" t="s">
        <v>290</v>
      </c>
      <c r="E4" s="25" t="s">
        <v>291</v>
      </c>
      <c r="F4" s="25" t="s">
        <v>292</v>
      </c>
      <c r="G4" s="25"/>
      <c r="H4" s="25"/>
      <c r="I4" s="25" t="s">
        <v>263</v>
      </c>
      <c r="J4" s="30"/>
    </row>
    <row r="5" ht="21.4" customHeight="1" spans="1:10">
      <c r="A5" s="24"/>
      <c r="B5" s="25"/>
      <c r="C5" s="25"/>
      <c r="D5" s="25"/>
      <c r="E5" s="25"/>
      <c r="F5" s="25" t="s">
        <v>59</v>
      </c>
      <c r="G5" s="25" t="s">
        <v>293</v>
      </c>
      <c r="H5" s="25" t="s">
        <v>294</v>
      </c>
      <c r="I5" s="25"/>
      <c r="J5" s="30"/>
    </row>
    <row r="6" ht="19.9" customHeight="1" spans="1:10">
      <c r="A6" s="26"/>
      <c r="B6" s="27" t="s">
        <v>65</v>
      </c>
      <c r="C6" s="27"/>
      <c r="D6" s="28"/>
      <c r="E6" s="28"/>
      <c r="F6" s="28"/>
      <c r="G6" s="28"/>
      <c r="H6" s="28"/>
      <c r="I6" s="28"/>
      <c r="J6" s="32"/>
    </row>
    <row r="7" ht="8.45" customHeight="1" spans="1:10">
      <c r="A7" s="29"/>
      <c r="B7" s="29"/>
      <c r="C7" s="29"/>
      <c r="D7" s="29"/>
      <c r="E7" s="29"/>
      <c r="F7" s="29"/>
      <c r="G7" s="29"/>
      <c r="H7" s="29"/>
      <c r="I7" s="29"/>
      <c r="J7" s="33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workbookViewId="0">
      <pane ySplit="5" topLeftCell="A6" activePane="bottomLeft" state="frozen"/>
      <selection/>
      <selection pane="bottomLeft" activeCell="K14" sqref="K14"/>
    </sheetView>
  </sheetViews>
  <sheetFormatPr defaultColWidth="10" defaultRowHeight="13.5"/>
  <cols>
    <col min="1" max="1" width="1.5" customWidth="1"/>
    <col min="2" max="2" width="10.125" customWidth="1"/>
    <col min="3" max="3" width="26.375" customWidth="1"/>
    <col min="4" max="4" width="22.875" customWidth="1"/>
    <col min="5" max="5" width="12" customWidth="1"/>
    <col min="6" max="6" width="16.375" customWidth="1"/>
    <col min="7" max="7" width="10.125" customWidth="1"/>
    <col min="8" max="8" width="10.25" customWidth="1"/>
    <col min="9" max="9" width="9" customWidth="1"/>
    <col min="10" max="10" width="9.875" customWidth="1"/>
    <col min="11" max="11" width="9.125" customWidth="1"/>
    <col min="12" max="12" width="8.25" customWidth="1"/>
    <col min="13" max="13" width="9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349</v>
      </c>
      <c r="C1" s="2"/>
      <c r="D1" s="1"/>
      <c r="E1" s="1"/>
      <c r="F1" s="1"/>
      <c r="G1" s="1"/>
      <c r="H1" s="1" t="s">
        <v>285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26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4" customHeight="1" spans="1:14">
      <c r="A4" s="6"/>
      <c r="B4" s="7" t="s">
        <v>351</v>
      </c>
      <c r="C4" s="7" t="s">
        <v>299</v>
      </c>
      <c r="D4" s="7" t="s">
        <v>352</v>
      </c>
      <c r="E4" s="7" t="s">
        <v>56</v>
      </c>
      <c r="F4" s="7" t="s">
        <v>353</v>
      </c>
      <c r="G4" s="7"/>
      <c r="H4" s="7"/>
      <c r="I4" s="7" t="s">
        <v>354</v>
      </c>
      <c r="J4" s="7"/>
      <c r="K4" s="7"/>
      <c r="L4" s="7" t="s">
        <v>63</v>
      </c>
      <c r="M4" s="7" t="s">
        <v>64</v>
      </c>
      <c r="N4" s="17"/>
    </row>
    <row r="5" ht="42.75" customHeight="1" spans="1:14">
      <c r="A5" s="6"/>
      <c r="B5" s="7"/>
      <c r="C5" s="7"/>
      <c r="D5" s="7"/>
      <c r="E5" s="7"/>
      <c r="F5" s="7" t="s">
        <v>355</v>
      </c>
      <c r="G5" s="7" t="s">
        <v>356</v>
      </c>
      <c r="H5" s="7" t="s">
        <v>357</v>
      </c>
      <c r="I5" s="7" t="s">
        <v>355</v>
      </c>
      <c r="J5" s="7" t="s">
        <v>356</v>
      </c>
      <c r="K5" s="7" t="s">
        <v>357</v>
      </c>
      <c r="L5" s="7"/>
      <c r="M5" s="7"/>
      <c r="N5" s="17"/>
    </row>
    <row r="6" ht="19.9" customHeight="1" spans="1:14">
      <c r="A6" s="8"/>
      <c r="B6" s="9" t="s">
        <v>358</v>
      </c>
      <c r="C6" s="9"/>
      <c r="D6" s="9"/>
      <c r="E6" s="10">
        <f>F6</f>
        <v>4662.22</v>
      </c>
      <c r="F6" s="10">
        <v>4662.22</v>
      </c>
      <c r="G6" s="11"/>
      <c r="H6" s="11"/>
      <c r="I6" s="11"/>
      <c r="J6" s="11"/>
      <c r="K6" s="11"/>
      <c r="L6" s="11"/>
      <c r="M6" s="11"/>
      <c r="N6" s="18"/>
    </row>
    <row r="7" ht="27" customHeight="1" spans="2:13">
      <c r="B7" s="12" t="s">
        <v>359</v>
      </c>
      <c r="C7" s="13" t="s">
        <v>360</v>
      </c>
      <c r="D7" s="13" t="s">
        <v>361</v>
      </c>
      <c r="E7" s="14">
        <v>200</v>
      </c>
      <c r="F7" s="14">
        <v>200</v>
      </c>
      <c r="G7" s="12"/>
      <c r="H7" s="12"/>
      <c r="I7" s="12"/>
      <c r="J7" s="12"/>
      <c r="K7" s="12"/>
      <c r="L7" s="12"/>
      <c r="M7" s="19"/>
    </row>
    <row r="8" ht="27" customHeight="1" spans="2:13">
      <c r="B8" s="12" t="s">
        <v>359</v>
      </c>
      <c r="C8" s="13" t="s">
        <v>362</v>
      </c>
      <c r="D8" s="13" t="s">
        <v>361</v>
      </c>
      <c r="E8" s="14">
        <v>300</v>
      </c>
      <c r="F8" s="14">
        <v>300</v>
      </c>
      <c r="G8" s="12"/>
      <c r="H8" s="12"/>
      <c r="I8" s="12"/>
      <c r="J8" s="12"/>
      <c r="K8" s="12"/>
      <c r="L8" s="12"/>
      <c r="M8" s="12"/>
    </row>
    <row r="9" ht="27" customHeight="1" spans="2:13">
      <c r="B9" s="12" t="s">
        <v>363</v>
      </c>
      <c r="C9" s="13" t="s">
        <v>364</v>
      </c>
      <c r="D9" s="13" t="s">
        <v>361</v>
      </c>
      <c r="E9" s="14">
        <v>4000</v>
      </c>
      <c r="F9" s="14">
        <v>4000</v>
      </c>
      <c r="G9" s="12"/>
      <c r="H9" s="12"/>
      <c r="I9" s="12"/>
      <c r="J9" s="12"/>
      <c r="K9" s="12"/>
      <c r="L9" s="12"/>
      <c r="M9" s="20"/>
    </row>
    <row r="10" ht="27" customHeight="1" spans="2:13">
      <c r="B10" s="12" t="s">
        <v>359</v>
      </c>
      <c r="C10" s="13" t="s">
        <v>365</v>
      </c>
      <c r="D10" s="13" t="s">
        <v>361</v>
      </c>
      <c r="E10" s="14">
        <v>3</v>
      </c>
      <c r="F10" s="14">
        <v>3</v>
      </c>
      <c r="G10" s="12"/>
      <c r="H10" s="12"/>
      <c r="I10" s="12"/>
      <c r="J10" s="12"/>
      <c r="K10" s="12"/>
      <c r="L10" s="12"/>
      <c r="M10" s="12"/>
    </row>
    <row r="11" ht="27" customHeight="1" spans="2:13">
      <c r="B11" s="12" t="s">
        <v>359</v>
      </c>
      <c r="C11" s="13" t="s">
        <v>366</v>
      </c>
      <c r="D11" s="13" t="s">
        <v>361</v>
      </c>
      <c r="E11" s="14">
        <v>13</v>
      </c>
      <c r="F11" s="14">
        <v>13</v>
      </c>
      <c r="G11" s="12"/>
      <c r="H11" s="12"/>
      <c r="I11" s="12"/>
      <c r="J11" s="12"/>
      <c r="K11" s="12"/>
      <c r="L11" s="12"/>
      <c r="M11" s="12"/>
    </row>
    <row r="12" ht="27" customHeight="1" spans="2:13">
      <c r="B12" s="12" t="s">
        <v>359</v>
      </c>
      <c r="C12" s="13" t="s">
        <v>367</v>
      </c>
      <c r="D12" s="13" t="s">
        <v>361</v>
      </c>
      <c r="E12" s="14">
        <v>8</v>
      </c>
      <c r="F12" s="14">
        <v>8</v>
      </c>
      <c r="G12" s="12"/>
      <c r="H12" s="12"/>
      <c r="I12" s="12"/>
      <c r="J12" s="12"/>
      <c r="K12" s="12"/>
      <c r="L12" s="12"/>
      <c r="M12" s="12"/>
    </row>
    <row r="13" ht="27" customHeight="1" spans="2:13">
      <c r="B13" s="12" t="s">
        <v>359</v>
      </c>
      <c r="C13" s="13" t="s">
        <v>368</v>
      </c>
      <c r="D13" s="13" t="s">
        <v>361</v>
      </c>
      <c r="E13" s="14">
        <v>36</v>
      </c>
      <c r="F13" s="14">
        <v>36</v>
      </c>
      <c r="G13" s="12"/>
      <c r="H13" s="12"/>
      <c r="I13" s="12"/>
      <c r="J13" s="12"/>
      <c r="K13" s="12"/>
      <c r="L13" s="12"/>
      <c r="M13" s="12"/>
    </row>
    <row r="14" ht="27" customHeight="1" spans="2:13">
      <c r="B14" s="12" t="s">
        <v>359</v>
      </c>
      <c r="C14" s="13" t="s">
        <v>369</v>
      </c>
      <c r="D14" s="13" t="s">
        <v>361</v>
      </c>
      <c r="E14" s="12">
        <v>6.7</v>
      </c>
      <c r="F14" s="12">
        <v>6.7</v>
      </c>
      <c r="G14" s="12"/>
      <c r="H14" s="12"/>
      <c r="I14" s="12"/>
      <c r="J14" s="12"/>
      <c r="K14" s="12"/>
      <c r="L14" s="12"/>
      <c r="M14" s="12"/>
    </row>
    <row r="15" ht="27" customHeight="1" spans="2:13">
      <c r="B15" s="12" t="s">
        <v>359</v>
      </c>
      <c r="C15" s="13" t="s">
        <v>370</v>
      </c>
      <c r="D15" s="13" t="s">
        <v>361</v>
      </c>
      <c r="E15" s="14">
        <v>15</v>
      </c>
      <c r="F15" s="14">
        <v>15</v>
      </c>
      <c r="G15" s="12"/>
      <c r="H15" s="12"/>
      <c r="I15" s="12"/>
      <c r="J15" s="12"/>
      <c r="K15" s="12"/>
      <c r="L15" s="12"/>
      <c r="M15" s="12"/>
    </row>
    <row r="16" ht="27" customHeight="1" spans="2:13">
      <c r="B16" s="12" t="s">
        <v>359</v>
      </c>
      <c r="C16" s="13" t="s">
        <v>371</v>
      </c>
      <c r="D16" s="13" t="s">
        <v>361</v>
      </c>
      <c r="E16" s="14">
        <v>6</v>
      </c>
      <c r="F16" s="14">
        <v>6</v>
      </c>
      <c r="G16" s="12"/>
      <c r="H16" s="12"/>
      <c r="I16" s="12"/>
      <c r="J16" s="12"/>
      <c r="K16" s="12"/>
      <c r="L16" s="12"/>
      <c r="M16" s="12"/>
    </row>
    <row r="17" ht="27" customHeight="1" spans="2:13">
      <c r="B17" s="12" t="s">
        <v>359</v>
      </c>
      <c r="C17" s="13" t="s">
        <v>372</v>
      </c>
      <c r="D17" s="13" t="s">
        <v>361</v>
      </c>
      <c r="E17" s="14">
        <v>2</v>
      </c>
      <c r="F17" s="14">
        <v>2</v>
      </c>
      <c r="G17" s="12"/>
      <c r="H17" s="12"/>
      <c r="I17" s="12"/>
      <c r="J17" s="12"/>
      <c r="K17" s="12"/>
      <c r="L17" s="12"/>
      <c r="M17" s="12"/>
    </row>
    <row r="18" ht="27" customHeight="1" spans="2:13">
      <c r="B18" s="12" t="s">
        <v>359</v>
      </c>
      <c r="C18" s="13" t="s">
        <v>373</v>
      </c>
      <c r="D18" s="13" t="s">
        <v>361</v>
      </c>
      <c r="E18" s="12">
        <v>1.6</v>
      </c>
      <c r="F18" s="12">
        <v>1.6</v>
      </c>
      <c r="G18" s="12"/>
      <c r="H18" s="12"/>
      <c r="I18" s="12"/>
      <c r="J18" s="12"/>
      <c r="K18" s="12"/>
      <c r="L18" s="12"/>
      <c r="M18" s="12"/>
    </row>
    <row r="19" ht="27" customHeight="1" spans="2:13">
      <c r="B19" s="12" t="s">
        <v>359</v>
      </c>
      <c r="C19" s="13" t="s">
        <v>373</v>
      </c>
      <c r="D19" s="13" t="s">
        <v>361</v>
      </c>
      <c r="E19" s="12">
        <v>0.4</v>
      </c>
      <c r="F19" s="12">
        <v>0.4</v>
      </c>
      <c r="G19" s="12"/>
      <c r="H19" s="12"/>
      <c r="I19" s="12"/>
      <c r="J19" s="12"/>
      <c r="K19" s="12"/>
      <c r="L19" s="12"/>
      <c r="M19" s="12"/>
    </row>
    <row r="20" ht="24" spans="2:13">
      <c r="B20" s="12" t="s">
        <v>363</v>
      </c>
      <c r="C20" s="13" t="s">
        <v>374</v>
      </c>
      <c r="D20" s="13" t="s">
        <v>361</v>
      </c>
      <c r="E20" s="14">
        <v>70.52</v>
      </c>
      <c r="F20" s="14">
        <v>70.52</v>
      </c>
      <c r="G20" s="15"/>
      <c r="H20" s="15"/>
      <c r="I20" s="15"/>
      <c r="J20" s="15"/>
      <c r="K20" s="15"/>
      <c r="L20" s="15"/>
      <c r="M20" s="15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1388888888889" right="0.751388888888889" top="0.266666666666667" bottom="0.266666666666667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2024-02-07T08:25:30Z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0696A015A0024EAC946370893A16944B_13</vt:lpwstr>
  </property>
  <property fmtid="{D5CDD505-2E9C-101B-9397-08002B2CF9AE}" pid="3" name="KSOProductBuildVer">
    <vt:lpwstr>2052-10.1.0.6260</vt:lpwstr>
  </property>
</Properties>
</file>